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4060" windowHeight="5220" tabRatio="850" activeTab="0"/>
  </bookViews>
  <sheets>
    <sheet name="Luftpistole 2019-2020" sheetId="1" r:id="rId1"/>
    <sheet name="Schlüssel" sheetId="2" state="hidden" r:id="rId2"/>
    <sheet name="Termine Luftpistole 2016 Gr (2)" sheetId="3" state="hidden" r:id="rId3"/>
  </sheets>
  <definedNames>
    <definedName name="_xlnm._FilterDatabase" localSheetId="0" hidden="1">'Luftpistole 2019-2020'!$D$36:$D$79</definedName>
    <definedName name="_xlnm.Print_Titles" localSheetId="0">'Luftpistole 2019-2020'!$36:$36</definedName>
  </definedNames>
  <calcPr fullCalcOnLoad="1"/>
</workbook>
</file>

<file path=xl/sharedStrings.xml><?xml version="1.0" encoding="utf-8"?>
<sst xmlns="http://schemas.openxmlformats.org/spreadsheetml/2006/main" count="259" uniqueCount="143">
  <si>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</si>
  <si>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</si>
  <si>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</si>
  <si>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</si>
  <si>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</si>
  <si>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</si>
  <si>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</si>
  <si>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</si>
  <si>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</si>
  <si>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</si>
  <si>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</si>
  <si>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</si>
  <si>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</si>
  <si>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</si>
  <si>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</si>
  <si>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</si>
  <si>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</si>
  <si>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</si>
  <si>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</si>
  <si>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</si>
  <si>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</si>
  <si>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</si>
  <si>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</si>
  <si>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</si>
  <si>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</si>
  <si>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</si>
  <si>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</si>
  <si>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</si>
  <si>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</si>
  <si>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</si>
  <si>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</si>
  <si>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</si>
  <si>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</si>
  <si>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</si>
  <si>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</si>
  <si>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</si>
  <si>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</si>
  <si>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</si>
  <si>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</si>
  <si>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</si>
  <si>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</si>
  <si>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</si>
  <si>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</si>
  <si>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</si>
  <si>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</si>
  <si>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</si>
  <si>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Max</t>
  </si>
  <si>
    <t>Püttner</t>
  </si>
  <si>
    <t>Clauß</t>
  </si>
  <si>
    <t>Martin</t>
  </si>
  <si>
    <t>Dobmeier</t>
  </si>
  <si>
    <t>Armin</t>
  </si>
  <si>
    <t>Ocker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</si>
  <si>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</si>
  <si>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</si>
  <si>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</si>
  <si>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</si>
  <si>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</si>
  <si>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</si>
  <si>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</si>
  <si>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</si>
  <si>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</si>
  <si>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Winfried</t>
  </si>
  <si>
    <t>Leibfritz</t>
  </si>
  <si>
    <t>Günther</t>
  </si>
  <si>
    <t>Dominik</t>
  </si>
  <si>
    <t>Tessmer</t>
  </si>
  <si>
    <t>Sebastian</t>
  </si>
  <si>
    <t>Bianca</t>
  </si>
  <si>
    <t>Kapitel</t>
  </si>
  <si>
    <t>Jürgen</t>
  </si>
  <si>
    <t>Miller</t>
  </si>
  <si>
    <t>Christof</t>
  </si>
  <si>
    <t>Fussel</t>
  </si>
  <si>
    <t>Rainer</t>
  </si>
  <si>
    <t>Kübeck</t>
  </si>
  <si>
    <t>Mehl Heinz</t>
  </si>
  <si>
    <t>(0172) 7429506</t>
  </si>
  <si>
    <t>SGes Bempflingen</t>
  </si>
  <si>
    <t>Auchter</t>
  </si>
  <si>
    <t>Ferenc</t>
  </si>
  <si>
    <t>Viktoria</t>
  </si>
  <si>
    <t>Simon</t>
  </si>
  <si>
    <t>Wälde</t>
  </si>
  <si>
    <t>Daniel</t>
  </si>
  <si>
    <t>Kümmerle</t>
  </si>
  <si>
    <t>Reiner</t>
  </si>
  <si>
    <t>Bernd</t>
  </si>
  <si>
    <t>SV Dettingen 2</t>
  </si>
  <si>
    <t>Jäger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</si>
  <si>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</si>
  <si>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</si>
  <si>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</si>
  <si>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</si>
  <si>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</si>
  <si>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</si>
  <si>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</si>
  <si>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</si>
  <si>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</si>
  <si>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</si>
  <si>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</si>
  <si>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</si>
  <si>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</si>
  <si>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</si>
  <si>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Auflage</t>
  </si>
  <si>
    <t>Bärmann</t>
  </si>
  <si>
    <t>Otto</t>
  </si>
  <si>
    <t>Leinweber</t>
  </si>
  <si>
    <t>Ernst</t>
  </si>
  <si>
    <t>Wolf</t>
  </si>
  <si>
    <t>Fassel</t>
  </si>
  <si>
    <t>Alexander</t>
  </si>
  <si>
    <t>Sportleiter SV Reicheneck</t>
  </si>
  <si>
    <t>Karl Martin</t>
  </si>
  <si>
    <t>Hans-Ulrich</t>
  </si>
  <si>
    <t>Alexander Fassel</t>
  </si>
  <si>
    <t>Karl</t>
  </si>
  <si>
    <t>Eberle</t>
  </si>
  <si>
    <t>Göppinger</t>
  </si>
  <si>
    <t>Benjamin</t>
  </si>
  <si>
    <t>Viktoria Ferenc</t>
  </si>
  <si>
    <t>Jansen</t>
  </si>
  <si>
    <t>Eugen</t>
  </si>
  <si>
    <t>Luik</t>
  </si>
  <si>
    <t>Edmund</t>
  </si>
  <si>
    <t>Burgmaier</t>
  </si>
  <si>
    <t>Rudolf</t>
  </si>
  <si>
    <t>Johannes</t>
  </si>
  <si>
    <t>AK</t>
  </si>
  <si>
    <t>Zillig</t>
  </si>
  <si>
    <t>SV Urach 2</t>
  </si>
  <si>
    <t>SV Urach 1</t>
  </si>
  <si>
    <t>2019/2020</t>
  </si>
  <si>
    <t>Heisler</t>
  </si>
  <si>
    <t>Stefan</t>
  </si>
  <si>
    <t>Grünupp</t>
  </si>
  <si>
    <t>Rüdiger</t>
  </si>
  <si>
    <t>Kuhn</t>
  </si>
  <si>
    <t>August</t>
  </si>
  <si>
    <t>Tomosow</t>
  </si>
  <si>
    <t>Marco</t>
  </si>
  <si>
    <t>Weinhardt</t>
  </si>
  <si>
    <t>Mark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</si>
</sst>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ddd\ dd/mm/yyyy"/>
    <numFmt numFmtId="177" formatCode="[$€-2]\ #,##0.00_);[Red]\([$€-2]\ #,##0.00\)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8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176" fontId="10" fillId="0" borderId="46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4"/>
  <sheetViews>
    <sheetView tabSelected="1" zoomScalePageLayoutView="0" workbookViewId="0" topLeftCell="A22">
      <selection activeCell="D14" sqref="D14"/>
    </sheetView>
  </sheetViews>
  <sheetFormatPr defaultColWidth="3.7109375" defaultRowHeight="15" customHeight="1"/>
  <cols>
    <col min="1" max="1" width="4.7109375" style="19" customWidth="1"/>
    <col min="2" max="2" width="17.00390625" style="19" customWidth="1"/>
    <col min="3" max="3" width="12.00390625" style="19" customWidth="1"/>
    <col min="4" max="4" width="22.57421875" style="19" customWidth="1"/>
    <col min="5" max="5" width="6.28125" style="19" customWidth="1"/>
    <col min="6" max="7" width="6.140625" style="19" customWidth="1"/>
    <col min="8" max="8" width="6.7109375" style="19" customWidth="1"/>
    <col min="9" max="10" width="6.28125" style="19" customWidth="1"/>
    <col min="11" max="11" width="6.7109375" style="19" customWidth="1"/>
    <col min="12" max="12" width="1.1484375" style="19" customWidth="1"/>
    <col min="13" max="13" width="4.57421875" style="19" customWidth="1"/>
    <col min="14" max="14" width="7.57421875" style="19" bestFit="1" customWidth="1"/>
    <col min="15" max="17" width="3.7109375" style="19" customWidth="1"/>
    <col min="18" max="18" width="1.57421875" style="19" customWidth="1"/>
    <col min="19" max="16384" width="3.7109375" style="19" customWidth="1"/>
  </cols>
  <sheetData>
    <row r="2" spans="2:11" s="24" customFormat="1" ht="15" customHeight="1">
      <c r="B2"/>
      <c r="D2" s="50" t="s">
        <v>20</v>
      </c>
      <c r="E2" s="50"/>
      <c r="G2" s="50" t="s">
        <v>19</v>
      </c>
      <c r="H2" s="50"/>
      <c r="I2" s="50"/>
      <c r="J2" s="33"/>
      <c r="K2" s="25"/>
    </row>
    <row r="3" spans="4:15" s="24" customFormat="1" ht="15" customHeight="1">
      <c r="D3" s="26" t="s">
        <v>21</v>
      </c>
      <c r="N3" s="1"/>
      <c r="O3" s="1"/>
    </row>
    <row r="4" spans="4:15" s="24" customFormat="1" ht="15" customHeight="1">
      <c r="D4" s="26" t="s">
        <v>22</v>
      </c>
      <c r="G4" s="24" t="s">
        <v>16</v>
      </c>
      <c r="N4" s="1"/>
      <c r="O4" s="1"/>
    </row>
    <row r="5" spans="7:15" s="24" customFormat="1" ht="15" customHeight="1">
      <c r="G5" s="24" t="s">
        <v>17</v>
      </c>
      <c r="N5" s="1"/>
      <c r="O5" s="1"/>
    </row>
    <row r="6" s="24" customFormat="1" ht="15" customHeight="1">
      <c r="G6" s="24" t="s">
        <v>18</v>
      </c>
    </row>
    <row r="7" spans="4:14" s="24" customFormat="1" ht="15" customHeight="1">
      <c r="D7" s="27" t="s">
        <v>24</v>
      </c>
      <c r="E7" s="27"/>
      <c r="G7" s="24" t="s">
        <v>23</v>
      </c>
      <c r="H7" s="27"/>
      <c r="K7" s="27"/>
      <c r="N7" s="28"/>
    </row>
    <row r="8" spans="2:15" s="24" customFormat="1" ht="15" customHeight="1">
      <c r="B8" s="1"/>
      <c r="C8" s="29"/>
      <c r="G8" s="24" t="s">
        <v>45</v>
      </c>
      <c r="L8" s="29"/>
      <c r="M8" s="29"/>
      <c r="O8" s="29"/>
    </row>
    <row r="9" spans="2:11" s="24" customFormat="1" ht="15" customHeight="1">
      <c r="B9" s="1"/>
      <c r="C9" s="29"/>
      <c r="D9" s="27" t="s">
        <v>0</v>
      </c>
      <c r="E9" s="27"/>
      <c r="G9" s="31" t="s">
        <v>25</v>
      </c>
      <c r="H9" s="27"/>
      <c r="K9" s="27"/>
    </row>
    <row r="10" spans="2:3" s="24" customFormat="1" ht="15" customHeight="1">
      <c r="B10" s="1"/>
      <c r="C10" s="29"/>
    </row>
    <row r="11" spans="2:4" s="24" customFormat="1" ht="15" customHeight="1">
      <c r="B11" s="1"/>
      <c r="C11" s="29"/>
      <c r="D11" s="1" t="s">
        <v>1</v>
      </c>
    </row>
    <row r="12" spans="2:4" s="24" customFormat="1" ht="15" customHeight="1">
      <c r="B12" s="1"/>
      <c r="C12" s="29"/>
      <c r="D12" s="1" t="s">
        <v>132</v>
      </c>
    </row>
    <row r="13" spans="2:4" s="24" customFormat="1" ht="15" customHeight="1">
      <c r="B13" s="1"/>
      <c r="C13" s="29"/>
      <c r="D13" s="7">
        <v>43862</v>
      </c>
    </row>
    <row r="14" spans="2:17" s="24" customFormat="1" ht="1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24" customFormat="1" ht="15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0"/>
      <c r="N15" s="30"/>
      <c r="O15" s="30"/>
      <c r="P15" s="30"/>
      <c r="Q15" s="30"/>
    </row>
    <row r="16" spans="1:12" s="24" customFormat="1" ht="15" customHeight="1">
      <c r="A16" s="35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</row>
    <row r="17" spans="1:26" s="24" customFormat="1" ht="15" customHeight="1">
      <c r="A17" s="37" t="s">
        <v>92</v>
      </c>
      <c r="B17" s="36"/>
      <c r="C17" s="36"/>
      <c r="D17" s="37" t="s">
        <v>4</v>
      </c>
      <c r="E17" s="37" t="s">
        <v>5</v>
      </c>
      <c r="F17" s="37" t="s">
        <v>6</v>
      </c>
      <c r="G17" s="37" t="s">
        <v>7</v>
      </c>
      <c r="H17" s="37" t="s">
        <v>8</v>
      </c>
      <c r="I17" s="37" t="s">
        <v>9</v>
      </c>
      <c r="J17" s="37" t="s">
        <v>36</v>
      </c>
      <c r="K17" s="37" t="s">
        <v>10</v>
      </c>
      <c r="L17" s="37"/>
      <c r="Q17" s="23"/>
      <c r="Z17" s="23"/>
    </row>
    <row r="18" spans="1:12" s="24" customFormat="1" ht="15" customHeight="1">
      <c r="A18" s="39" t="s">
        <v>112</v>
      </c>
      <c r="B18" s="39"/>
      <c r="C18" s="38"/>
      <c r="D18" s="38" t="s">
        <v>101</v>
      </c>
      <c r="E18" s="38">
        <v>1460</v>
      </c>
      <c r="F18" s="38">
        <v>1434</v>
      </c>
      <c r="G18" s="38">
        <v>1453</v>
      </c>
      <c r="H18" s="38">
        <v>1453</v>
      </c>
      <c r="I18" s="38">
        <v>1441</v>
      </c>
      <c r="J18" s="38">
        <v>1437</v>
      </c>
      <c r="K18" s="38">
        <f aca="true" t="shared" si="0" ref="K18:K25">E18+F18+G18+H18+I18+J18</f>
        <v>8678</v>
      </c>
      <c r="L18" s="35"/>
    </row>
    <row r="19" spans="1:12" s="24" customFormat="1" ht="15" customHeight="1">
      <c r="A19" s="39" t="s">
        <v>42</v>
      </c>
      <c r="B19" s="39"/>
      <c r="C19" s="38"/>
      <c r="D19" s="39" t="s">
        <v>41</v>
      </c>
      <c r="E19" s="35">
        <v>1417</v>
      </c>
      <c r="F19" s="38">
        <v>1445</v>
      </c>
      <c r="G19" s="38">
        <v>1416</v>
      </c>
      <c r="H19" s="38">
        <v>1429</v>
      </c>
      <c r="I19" s="38">
        <v>1326</v>
      </c>
      <c r="J19" s="38">
        <v>1363</v>
      </c>
      <c r="K19" s="38">
        <f t="shared" si="0"/>
        <v>8396</v>
      </c>
      <c r="L19" s="35"/>
    </row>
    <row r="20" spans="1:17" ht="15" customHeight="1">
      <c r="A20" s="39" t="s">
        <v>115</v>
      </c>
      <c r="B20" s="39"/>
      <c r="C20" s="38"/>
      <c r="D20" s="39" t="s">
        <v>88</v>
      </c>
      <c r="E20" s="35">
        <v>1402</v>
      </c>
      <c r="F20" s="35">
        <v>1373</v>
      </c>
      <c r="G20" s="35">
        <v>1374</v>
      </c>
      <c r="H20" s="35">
        <v>1390</v>
      </c>
      <c r="I20" s="35">
        <v>1382</v>
      </c>
      <c r="J20" s="35">
        <v>1393</v>
      </c>
      <c r="K20" s="38">
        <f t="shared" si="0"/>
        <v>8314</v>
      </c>
      <c r="L20" s="35"/>
      <c r="M20" s="24"/>
      <c r="N20" s="24"/>
      <c r="O20" s="24"/>
      <c r="Q20" s="24"/>
    </row>
    <row r="21" spans="1:17" ht="15" customHeight="1">
      <c r="A21" s="39" t="s">
        <v>113</v>
      </c>
      <c r="B21" s="39"/>
      <c r="C21" s="38"/>
      <c r="D21" s="39" t="s">
        <v>93</v>
      </c>
      <c r="E21" s="35">
        <v>1373</v>
      </c>
      <c r="F21" s="35">
        <v>1362</v>
      </c>
      <c r="G21" s="35">
        <v>1376</v>
      </c>
      <c r="H21" s="35">
        <v>1372</v>
      </c>
      <c r="I21" s="35">
        <v>1379</v>
      </c>
      <c r="J21" s="35">
        <v>1355</v>
      </c>
      <c r="K21" s="38">
        <f t="shared" si="0"/>
        <v>8217</v>
      </c>
      <c r="L21" s="35"/>
      <c r="M21" s="24"/>
      <c r="N21" s="24"/>
      <c r="O21" s="24"/>
      <c r="Q21" s="24"/>
    </row>
    <row r="22" spans="1:17" ht="15" customHeight="1">
      <c r="A22" s="39" t="s">
        <v>35</v>
      </c>
      <c r="B22" s="39"/>
      <c r="C22" s="38"/>
      <c r="D22" s="19" t="s">
        <v>39</v>
      </c>
      <c r="E22" s="19">
        <v>1346</v>
      </c>
      <c r="F22" s="19">
        <v>1351</v>
      </c>
      <c r="G22" s="19">
        <v>1327</v>
      </c>
      <c r="H22" s="19">
        <v>1329</v>
      </c>
      <c r="I22" s="19">
        <v>1323</v>
      </c>
      <c r="J22" s="19">
        <v>1309</v>
      </c>
      <c r="K22" s="38">
        <f t="shared" si="0"/>
        <v>7985</v>
      </c>
      <c r="L22" s="35"/>
      <c r="M22" s="24"/>
      <c r="N22" s="24"/>
      <c r="O22" s="24"/>
      <c r="P22" s="24"/>
      <c r="Q22" s="24"/>
    </row>
    <row r="23" spans="1:12" ht="15" customHeight="1">
      <c r="A23" s="39" t="s">
        <v>40</v>
      </c>
      <c r="B23" s="39"/>
      <c r="C23" s="38"/>
      <c r="D23" s="40" t="s">
        <v>131</v>
      </c>
      <c r="E23" s="35">
        <v>1275</v>
      </c>
      <c r="F23" s="35">
        <v>1325</v>
      </c>
      <c r="G23" s="35">
        <v>1304</v>
      </c>
      <c r="H23" s="35">
        <v>1261</v>
      </c>
      <c r="I23" s="35">
        <v>1297</v>
      </c>
      <c r="J23" s="35">
        <v>1277</v>
      </c>
      <c r="K23" s="38">
        <f t="shared" si="0"/>
        <v>7739</v>
      </c>
      <c r="L23" s="38"/>
    </row>
    <row r="24" spans="1:12" ht="15" customHeight="1">
      <c r="A24" s="39" t="s">
        <v>120</v>
      </c>
      <c r="B24" s="39"/>
      <c r="C24" s="38"/>
      <c r="D24" s="39" t="s">
        <v>38</v>
      </c>
      <c r="E24" s="38">
        <v>1285</v>
      </c>
      <c r="F24" s="35">
        <v>932</v>
      </c>
      <c r="G24" s="35">
        <v>1299</v>
      </c>
      <c r="H24" s="35">
        <v>1315</v>
      </c>
      <c r="I24" s="35">
        <v>1260</v>
      </c>
      <c r="J24" s="35">
        <v>1223</v>
      </c>
      <c r="K24" s="38">
        <f t="shared" si="0"/>
        <v>7314</v>
      </c>
      <c r="L24" s="38"/>
    </row>
    <row r="25" spans="1:12" ht="15" customHeight="1">
      <c r="A25" s="39"/>
      <c r="B25" s="38"/>
      <c r="C25" s="38"/>
      <c r="D25" s="39" t="s">
        <v>130</v>
      </c>
      <c r="E25" s="38">
        <v>859</v>
      </c>
      <c r="F25" s="38">
        <v>893</v>
      </c>
      <c r="G25" s="38">
        <v>917</v>
      </c>
      <c r="H25" s="38">
        <v>952</v>
      </c>
      <c r="I25" s="38">
        <v>868</v>
      </c>
      <c r="J25" s="38">
        <v>894</v>
      </c>
      <c r="K25" s="38">
        <f t="shared" si="0"/>
        <v>5383</v>
      </c>
      <c r="L25" s="38"/>
    </row>
    <row r="26" spans="1:12" ht="15" customHeight="1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9" t="s">
        <v>11</v>
      </c>
      <c r="B27" s="38"/>
      <c r="C27" s="38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9" t="s">
        <v>12</v>
      </c>
      <c r="B28" s="38"/>
      <c r="C28" s="38"/>
      <c r="E28" s="38"/>
      <c r="F28" s="38"/>
      <c r="G28" s="38"/>
      <c r="H28" s="38"/>
      <c r="I28" s="38"/>
      <c r="J28" s="38"/>
      <c r="K28" s="38"/>
      <c r="L28" s="38"/>
    </row>
    <row r="29" spans="1:12" ht="15" customHeight="1">
      <c r="A29" s="38"/>
      <c r="B29" s="38"/>
      <c r="C29" s="38"/>
      <c r="E29" s="38"/>
      <c r="F29" s="38"/>
      <c r="G29" s="38"/>
      <c r="H29" s="38"/>
      <c r="I29" s="38"/>
      <c r="J29" s="38"/>
      <c r="K29" s="38"/>
      <c r="L29" s="38"/>
    </row>
    <row r="30" spans="1:12" ht="15" customHeight="1">
      <c r="A30" s="38"/>
      <c r="B30" s="38"/>
      <c r="C30" s="38"/>
      <c r="E30" s="38"/>
      <c r="F30" s="38"/>
      <c r="G30" s="38"/>
      <c r="H30" s="38"/>
      <c r="I30" s="38"/>
      <c r="J30" s="38"/>
      <c r="K30" s="38"/>
      <c r="L30" s="38"/>
    </row>
    <row r="31" spans="1:12" ht="15" customHeight="1">
      <c r="A31" s="38"/>
      <c r="B31" s="38"/>
      <c r="C31" s="38"/>
      <c r="E31" s="38"/>
      <c r="F31" s="38"/>
      <c r="G31" s="38"/>
      <c r="H31" s="38"/>
      <c r="I31" s="38"/>
      <c r="J31" s="38"/>
      <c r="K31" s="38"/>
      <c r="L31" s="38"/>
    </row>
    <row r="32" spans="1:12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7" s="24" customFormat="1" ht="15" customHeight="1">
      <c r="A33" s="34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0"/>
      <c r="N33" s="30"/>
      <c r="O33" s="30"/>
      <c r="P33" s="30"/>
      <c r="Q33" s="30"/>
    </row>
    <row r="34" spans="1:17" s="24" customFormat="1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0"/>
      <c r="N34" s="30"/>
      <c r="O34" s="30"/>
      <c r="P34" s="30"/>
      <c r="Q34" s="30"/>
    </row>
    <row r="35" spans="1:12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7" ht="15" customHeight="1">
      <c r="A36" s="37" t="s">
        <v>3</v>
      </c>
      <c r="B36" s="37" t="s">
        <v>14</v>
      </c>
      <c r="C36" s="37" t="s">
        <v>15</v>
      </c>
      <c r="D36" s="37" t="s">
        <v>4</v>
      </c>
      <c r="E36" s="37" t="s">
        <v>5</v>
      </c>
      <c r="F36" s="37" t="s">
        <v>6</v>
      </c>
      <c r="G36" s="37" t="s">
        <v>7</v>
      </c>
      <c r="H36" s="37" t="s">
        <v>8</v>
      </c>
      <c r="I36" s="37" t="s">
        <v>9</v>
      </c>
      <c r="J36" s="37" t="s">
        <v>36</v>
      </c>
      <c r="K36" s="37" t="s">
        <v>10</v>
      </c>
      <c r="L36" s="37"/>
      <c r="Q36" s="23"/>
    </row>
    <row r="37" spans="1:17" ht="15" customHeight="1">
      <c r="A37" s="38">
        <v>1</v>
      </c>
      <c r="B37" s="38" t="s">
        <v>109</v>
      </c>
      <c r="C37" s="38" t="s">
        <v>94</v>
      </c>
      <c r="D37" s="38" t="s">
        <v>101</v>
      </c>
      <c r="E37" s="38">
        <v>384</v>
      </c>
      <c r="F37" s="38">
        <v>369</v>
      </c>
      <c r="G37" s="38">
        <v>373</v>
      </c>
      <c r="H37" s="38">
        <v>385</v>
      </c>
      <c r="I37" s="38">
        <v>370</v>
      </c>
      <c r="J37" s="38">
        <v>377</v>
      </c>
      <c r="K37" s="38">
        <f>E37+F37+G37+H37+I37+J37</f>
        <v>2258</v>
      </c>
      <c r="L37" s="38"/>
      <c r="M37" s="23" t="s">
        <v>104</v>
      </c>
      <c r="N37" s="23"/>
      <c r="O37" s="23"/>
      <c r="P37" s="23"/>
      <c r="Q37" s="23"/>
    </row>
    <row r="38" spans="1:17" ht="15" customHeight="1">
      <c r="A38" s="38">
        <v>2</v>
      </c>
      <c r="B38" s="38" t="s">
        <v>107</v>
      </c>
      <c r="C38" s="38" t="s">
        <v>108</v>
      </c>
      <c r="D38" s="38" t="s">
        <v>101</v>
      </c>
      <c r="E38" s="38">
        <v>364</v>
      </c>
      <c r="F38" s="38">
        <v>369</v>
      </c>
      <c r="G38" s="38">
        <v>374</v>
      </c>
      <c r="H38" s="38">
        <v>381</v>
      </c>
      <c r="I38" s="38">
        <v>380</v>
      </c>
      <c r="J38" s="38">
        <v>373</v>
      </c>
      <c r="K38" s="38">
        <f>E38+F38+G38+H38+I38+J38</f>
        <v>2241</v>
      </c>
      <c r="L38" s="38"/>
      <c r="M38" s="23" t="s">
        <v>104</v>
      </c>
      <c r="O38" s="23"/>
      <c r="P38" s="23"/>
      <c r="Q38" s="23"/>
    </row>
    <row r="39" spans="1:17" ht="15" customHeight="1">
      <c r="A39" s="38">
        <v>3</v>
      </c>
      <c r="B39" s="38" t="s">
        <v>52</v>
      </c>
      <c r="C39" s="38" t="s">
        <v>46</v>
      </c>
      <c r="D39" s="38" t="s">
        <v>41</v>
      </c>
      <c r="E39" s="38">
        <v>378</v>
      </c>
      <c r="F39" s="38">
        <v>364</v>
      </c>
      <c r="G39" s="38">
        <v>369</v>
      </c>
      <c r="H39" s="38">
        <v>372</v>
      </c>
      <c r="I39" s="38">
        <v>370</v>
      </c>
      <c r="J39" s="38">
        <v>369</v>
      </c>
      <c r="K39" s="38">
        <f>E39+F39+G39+H39+I39+J39</f>
        <v>2222</v>
      </c>
      <c r="L39" s="37"/>
      <c r="M39" s="23" t="s">
        <v>104</v>
      </c>
      <c r="O39" s="23"/>
      <c r="P39" s="23"/>
      <c r="Q39" s="23"/>
    </row>
    <row r="40" spans="1:17" ht="15" customHeight="1">
      <c r="A40" s="38">
        <v>4</v>
      </c>
      <c r="B40" s="38" t="s">
        <v>83</v>
      </c>
      <c r="C40" s="38" t="s">
        <v>84</v>
      </c>
      <c r="D40" s="38" t="s">
        <v>37</v>
      </c>
      <c r="E40" s="38">
        <v>355</v>
      </c>
      <c r="F40" s="38">
        <v>356</v>
      </c>
      <c r="G40" s="38">
        <v>365</v>
      </c>
      <c r="H40" s="38">
        <v>359</v>
      </c>
      <c r="I40" s="38">
        <v>350</v>
      </c>
      <c r="J40" s="38">
        <v>356</v>
      </c>
      <c r="K40" s="38">
        <f>E40+F40+G40+H40+I40+J40</f>
        <v>2141</v>
      </c>
      <c r="L40" s="38"/>
      <c r="O40" s="23"/>
      <c r="P40" s="23"/>
      <c r="Q40" s="23"/>
    </row>
    <row r="41" spans="1:17" ht="15" customHeight="1">
      <c r="A41" s="38">
        <v>5</v>
      </c>
      <c r="B41" s="38" t="s">
        <v>49</v>
      </c>
      <c r="C41" s="38" t="s">
        <v>84</v>
      </c>
      <c r="D41" s="38" t="s">
        <v>39</v>
      </c>
      <c r="E41" s="38">
        <v>355</v>
      </c>
      <c r="F41" s="38">
        <v>350</v>
      </c>
      <c r="G41" s="38">
        <v>353</v>
      </c>
      <c r="H41" s="38">
        <v>352</v>
      </c>
      <c r="I41" s="38">
        <v>358</v>
      </c>
      <c r="J41" s="38">
        <v>343</v>
      </c>
      <c r="K41" s="38">
        <f>E41+F41+G41+H41+I41+J41</f>
        <v>2111</v>
      </c>
      <c r="L41" s="37"/>
      <c r="M41" s="23"/>
      <c r="N41" s="23"/>
      <c r="O41" s="23"/>
      <c r="P41" s="23"/>
      <c r="Q41" s="23"/>
    </row>
    <row r="42" spans="1:17" ht="15" customHeight="1">
      <c r="A42" s="38">
        <v>6</v>
      </c>
      <c r="B42" s="38" t="s">
        <v>105</v>
      </c>
      <c r="C42" s="38" t="s">
        <v>106</v>
      </c>
      <c r="D42" s="38" t="s">
        <v>101</v>
      </c>
      <c r="E42" s="38">
        <v>365</v>
      </c>
      <c r="F42" s="38">
        <v>352</v>
      </c>
      <c r="G42" s="38">
        <v>354</v>
      </c>
      <c r="H42" s="38">
        <v>347</v>
      </c>
      <c r="I42" s="38">
        <v>347</v>
      </c>
      <c r="J42" s="38">
        <v>342</v>
      </c>
      <c r="K42" s="38">
        <f>E42+F42+G42+H42+I42+J42</f>
        <v>2107</v>
      </c>
      <c r="L42" s="38"/>
      <c r="O42" s="23"/>
      <c r="P42" s="23"/>
      <c r="Q42" s="23"/>
    </row>
    <row r="43" spans="1:17" ht="15" customHeight="1">
      <c r="A43" s="38">
        <v>7</v>
      </c>
      <c r="B43" s="38" t="s">
        <v>49</v>
      </c>
      <c r="C43" s="38" t="s">
        <v>116</v>
      </c>
      <c r="D43" s="38" t="s">
        <v>39</v>
      </c>
      <c r="E43" s="38">
        <v>360</v>
      </c>
      <c r="F43" s="38">
        <v>336</v>
      </c>
      <c r="G43" s="38">
        <v>355</v>
      </c>
      <c r="H43" s="38">
        <v>342</v>
      </c>
      <c r="I43" s="38">
        <v>335</v>
      </c>
      <c r="J43" s="38">
        <v>354</v>
      </c>
      <c r="K43" s="38">
        <f>E43+F43+G43+H43+I43+J43</f>
        <v>2082</v>
      </c>
      <c r="L43" s="37"/>
      <c r="M43" s="23" t="s">
        <v>104</v>
      </c>
      <c r="O43" s="23"/>
      <c r="P43" s="23"/>
      <c r="Q43" s="23"/>
    </row>
    <row r="44" spans="1:17" ht="15" customHeight="1">
      <c r="A44" s="38">
        <v>8</v>
      </c>
      <c r="B44" s="38" t="s">
        <v>80</v>
      </c>
      <c r="C44" s="38" t="s">
        <v>81</v>
      </c>
      <c r="D44" s="38" t="s">
        <v>37</v>
      </c>
      <c r="E44" s="38">
        <v>352</v>
      </c>
      <c r="F44" s="38">
        <v>343</v>
      </c>
      <c r="G44" s="38">
        <v>342</v>
      </c>
      <c r="H44" s="38">
        <v>342</v>
      </c>
      <c r="I44" s="38">
        <v>357</v>
      </c>
      <c r="J44" s="38">
        <v>343</v>
      </c>
      <c r="K44" s="38">
        <f>E44+F44+G44+H44+I44+J44</f>
        <v>2079</v>
      </c>
      <c r="L44" s="37"/>
      <c r="M44" s="23"/>
      <c r="O44" s="23"/>
      <c r="P44" s="23"/>
      <c r="Q44" s="23"/>
    </row>
    <row r="45" spans="1:17" ht="15" customHeight="1">
      <c r="A45" s="38">
        <v>9</v>
      </c>
      <c r="B45" s="38" t="s">
        <v>91</v>
      </c>
      <c r="C45" s="38" t="s">
        <v>90</v>
      </c>
      <c r="D45" s="38" t="s">
        <v>93</v>
      </c>
      <c r="E45" s="38">
        <v>344</v>
      </c>
      <c r="F45" s="38">
        <v>341</v>
      </c>
      <c r="G45" s="38">
        <v>349</v>
      </c>
      <c r="H45" s="38">
        <v>355</v>
      </c>
      <c r="I45" s="38">
        <v>343</v>
      </c>
      <c r="J45" s="38">
        <v>343</v>
      </c>
      <c r="K45" s="38">
        <f>E45+F45+G45+H45+I45+J45</f>
        <v>2075</v>
      </c>
      <c r="L45" s="37"/>
      <c r="M45" s="23"/>
      <c r="O45" s="23"/>
      <c r="P45" s="23"/>
      <c r="Q45" s="23"/>
    </row>
    <row r="46" spans="1:17" ht="15" customHeight="1">
      <c r="A46" s="38">
        <v>10</v>
      </c>
      <c r="B46" s="38" t="s">
        <v>123</v>
      </c>
      <c r="C46" s="38" t="s">
        <v>124</v>
      </c>
      <c r="D46" s="38" t="s">
        <v>93</v>
      </c>
      <c r="E46" s="38">
        <v>360</v>
      </c>
      <c r="F46" s="38">
        <v>337</v>
      </c>
      <c r="G46" s="38">
        <v>346</v>
      </c>
      <c r="H46" s="38">
        <v>340</v>
      </c>
      <c r="I46" s="38">
        <v>359</v>
      </c>
      <c r="J46" s="38">
        <v>332</v>
      </c>
      <c r="K46" s="38">
        <f>E46+F46+G46+H46+I46+J46</f>
        <v>2074</v>
      </c>
      <c r="L46" s="38"/>
      <c r="O46" s="23"/>
      <c r="P46" s="23"/>
      <c r="Q46" s="23"/>
    </row>
    <row r="47" spans="1:17" ht="15" customHeight="1">
      <c r="A47" s="38">
        <v>11</v>
      </c>
      <c r="B47" s="38" t="s">
        <v>110</v>
      </c>
      <c r="C47" s="38" t="s">
        <v>111</v>
      </c>
      <c r="D47" s="38" t="s">
        <v>101</v>
      </c>
      <c r="E47" s="38">
        <v>347</v>
      </c>
      <c r="F47" s="38">
        <v>344</v>
      </c>
      <c r="G47" s="38">
        <v>352</v>
      </c>
      <c r="H47" s="38">
        <v>340</v>
      </c>
      <c r="I47" s="38">
        <v>344</v>
      </c>
      <c r="J47" s="38">
        <v>345</v>
      </c>
      <c r="K47" s="38">
        <f>E47+F47+G47+H47+I47+J47</f>
        <v>2072</v>
      </c>
      <c r="L47" s="38"/>
      <c r="O47" s="23"/>
      <c r="P47" s="23"/>
      <c r="Q47" s="23"/>
    </row>
    <row r="48" spans="1:17" ht="15" customHeight="1">
      <c r="A48" s="38">
        <v>12</v>
      </c>
      <c r="B48" s="38" t="s">
        <v>89</v>
      </c>
      <c r="C48" s="38" t="s">
        <v>90</v>
      </c>
      <c r="D48" s="38" t="s">
        <v>37</v>
      </c>
      <c r="E48" s="38">
        <v>360</v>
      </c>
      <c r="F48" s="38">
        <v>336</v>
      </c>
      <c r="G48" s="38">
        <v>338</v>
      </c>
      <c r="H48" s="38">
        <v>347</v>
      </c>
      <c r="I48" s="38">
        <v>336</v>
      </c>
      <c r="J48" s="38">
        <v>353</v>
      </c>
      <c r="K48" s="38">
        <f>E48+F48+G48+H48+I48+J48</f>
        <v>2070</v>
      </c>
      <c r="L48" s="38"/>
      <c r="P48" s="23"/>
      <c r="Q48" s="23"/>
    </row>
    <row r="49" spans="1:13" ht="15" customHeight="1">
      <c r="A49" s="38">
        <v>13</v>
      </c>
      <c r="B49" s="38" t="s">
        <v>48</v>
      </c>
      <c r="C49" s="38" t="s">
        <v>49</v>
      </c>
      <c r="D49" s="38" t="s">
        <v>41</v>
      </c>
      <c r="E49" s="38">
        <v>347</v>
      </c>
      <c r="F49" s="38">
        <v>352</v>
      </c>
      <c r="G49" s="38">
        <v>337</v>
      </c>
      <c r="H49" s="38">
        <v>350</v>
      </c>
      <c r="I49" s="38">
        <v>328</v>
      </c>
      <c r="J49" s="38">
        <v>346</v>
      </c>
      <c r="K49" s="38">
        <f>E49+F49+G49+H49+I49+J49</f>
        <v>2060</v>
      </c>
      <c r="L49" s="38"/>
      <c r="M49" s="23"/>
    </row>
    <row r="50" spans="1:17" ht="15" customHeight="1">
      <c r="A50" s="38">
        <v>14</v>
      </c>
      <c r="B50" s="38" t="s">
        <v>47</v>
      </c>
      <c r="C50" s="38" t="s">
        <v>72</v>
      </c>
      <c r="D50" s="38" t="s">
        <v>41</v>
      </c>
      <c r="E50" s="38">
        <v>331</v>
      </c>
      <c r="F50" s="38">
        <v>359</v>
      </c>
      <c r="G50" s="38">
        <v>346</v>
      </c>
      <c r="H50" s="38">
        <v>345</v>
      </c>
      <c r="I50" s="38">
        <v>329</v>
      </c>
      <c r="J50" s="38">
        <v>347</v>
      </c>
      <c r="K50" s="38">
        <f>E50+F50+G50+H50+I50+J50</f>
        <v>2057</v>
      </c>
      <c r="L50" s="37"/>
      <c r="M50" s="23"/>
      <c r="O50" s="23"/>
      <c r="P50" s="23"/>
      <c r="Q50" s="23"/>
    </row>
    <row r="51" spans="1:17" ht="15" customHeight="1">
      <c r="A51" s="38">
        <v>15</v>
      </c>
      <c r="B51" s="38" t="s">
        <v>50</v>
      </c>
      <c r="C51" s="38" t="s">
        <v>51</v>
      </c>
      <c r="D51" s="38" t="s">
        <v>41</v>
      </c>
      <c r="E51" s="38">
        <v>361</v>
      </c>
      <c r="F51" s="38">
        <v>370</v>
      </c>
      <c r="G51" s="38">
        <v>364</v>
      </c>
      <c r="H51" s="38">
        <v>362</v>
      </c>
      <c r="I51" s="38">
        <v>294</v>
      </c>
      <c r="J51" s="38">
        <v>296</v>
      </c>
      <c r="K51" s="38">
        <f>E51+F51+G51+H51+I51+J51</f>
        <v>2047</v>
      </c>
      <c r="L51" s="37"/>
      <c r="M51" s="23"/>
      <c r="P51" s="23"/>
      <c r="Q51" s="23"/>
    </row>
    <row r="52" spans="1:12" ht="15" customHeight="1">
      <c r="A52" s="38">
        <v>16</v>
      </c>
      <c r="B52" s="38" t="s">
        <v>58</v>
      </c>
      <c r="C52" s="38" t="s">
        <v>87</v>
      </c>
      <c r="D52" s="38" t="s">
        <v>93</v>
      </c>
      <c r="E52" s="38">
        <v>336</v>
      </c>
      <c r="F52" s="38">
        <v>336</v>
      </c>
      <c r="G52" s="38">
        <v>351</v>
      </c>
      <c r="H52" s="38">
        <v>340</v>
      </c>
      <c r="I52" s="38">
        <v>346</v>
      </c>
      <c r="J52" s="38">
        <v>337</v>
      </c>
      <c r="K52" s="38">
        <f>E52+F52+G52+H52+I52+J52</f>
        <v>2046</v>
      </c>
      <c r="L52" s="38"/>
    </row>
    <row r="53" spans="1:14" ht="15" customHeight="1">
      <c r="A53" s="38">
        <v>17</v>
      </c>
      <c r="B53" s="38" t="s">
        <v>133</v>
      </c>
      <c r="C53" s="38" t="s">
        <v>134</v>
      </c>
      <c r="D53" s="38" t="s">
        <v>37</v>
      </c>
      <c r="E53" s="38">
        <v>335</v>
      </c>
      <c r="F53" s="38">
        <v>338</v>
      </c>
      <c r="G53" s="38">
        <v>329</v>
      </c>
      <c r="H53" s="38">
        <v>342</v>
      </c>
      <c r="I53" s="38">
        <v>339</v>
      </c>
      <c r="J53" s="38">
        <v>341</v>
      </c>
      <c r="K53" s="38">
        <f>E53+F53+G53+H53+I53+J53</f>
        <v>2024</v>
      </c>
      <c r="L53" s="38"/>
      <c r="N53" s="23"/>
    </row>
    <row r="54" spans="1:15" ht="15" customHeight="1">
      <c r="A54" s="38">
        <v>18</v>
      </c>
      <c r="B54" s="38" t="s">
        <v>102</v>
      </c>
      <c r="C54" s="38" t="s">
        <v>103</v>
      </c>
      <c r="D54" s="38" t="s">
        <v>131</v>
      </c>
      <c r="E54" s="38">
        <v>330</v>
      </c>
      <c r="F54" s="38">
        <v>346</v>
      </c>
      <c r="G54" s="38">
        <v>332</v>
      </c>
      <c r="H54" s="38">
        <v>333</v>
      </c>
      <c r="I54" s="38">
        <v>338</v>
      </c>
      <c r="J54" s="38">
        <v>331</v>
      </c>
      <c r="K54" s="38">
        <f>E54+F54+G54+H54+I54+J54</f>
        <v>2010</v>
      </c>
      <c r="L54" s="38"/>
      <c r="O54" s="23"/>
    </row>
    <row r="55" spans="1:13" ht="15" customHeight="1">
      <c r="A55" s="38">
        <v>19</v>
      </c>
      <c r="B55" s="38" t="s">
        <v>75</v>
      </c>
      <c r="C55" s="38" t="s">
        <v>62</v>
      </c>
      <c r="D55" s="38" t="s">
        <v>38</v>
      </c>
      <c r="E55" s="38">
        <v>315</v>
      </c>
      <c r="F55" s="38">
        <v>344</v>
      </c>
      <c r="G55" s="38">
        <v>345</v>
      </c>
      <c r="H55" s="38">
        <v>331</v>
      </c>
      <c r="I55" s="38">
        <v>329</v>
      </c>
      <c r="J55" s="38">
        <v>325</v>
      </c>
      <c r="K55" s="38">
        <f>E55+F55+G55+H55+I55+J55</f>
        <v>1989</v>
      </c>
      <c r="L55" s="37"/>
      <c r="M55" s="23" t="s">
        <v>104</v>
      </c>
    </row>
    <row r="56" spans="1:13" ht="15" customHeight="1">
      <c r="A56" s="38">
        <v>20</v>
      </c>
      <c r="B56" s="38" t="s">
        <v>85</v>
      </c>
      <c r="C56" s="38" t="s">
        <v>86</v>
      </c>
      <c r="D56" s="38" t="s">
        <v>93</v>
      </c>
      <c r="E56" s="38">
        <v>333</v>
      </c>
      <c r="F56" s="38">
        <v>332</v>
      </c>
      <c r="G56" s="38">
        <v>330</v>
      </c>
      <c r="H56" s="38">
        <v>337</v>
      </c>
      <c r="I56" s="38">
        <v>331</v>
      </c>
      <c r="J56" s="38">
        <v>319</v>
      </c>
      <c r="K56" s="38">
        <f>E56+F56+G56+H56+I56+J56</f>
        <v>1982</v>
      </c>
      <c r="L56" s="37"/>
      <c r="M56" s="23"/>
    </row>
    <row r="57" spans="1:14" ht="15" customHeight="1">
      <c r="A57" s="38">
        <v>21</v>
      </c>
      <c r="B57" s="38" t="s">
        <v>79</v>
      </c>
      <c r="C57" s="38" t="s">
        <v>49</v>
      </c>
      <c r="D57" s="38" t="s">
        <v>131</v>
      </c>
      <c r="E57" s="38">
        <v>315</v>
      </c>
      <c r="F57" s="38">
        <v>335</v>
      </c>
      <c r="G57" s="38">
        <v>316</v>
      </c>
      <c r="H57" s="38">
        <v>331</v>
      </c>
      <c r="I57" s="38">
        <v>320</v>
      </c>
      <c r="J57" s="38">
        <v>333</v>
      </c>
      <c r="K57" s="38">
        <f>E57+F57+G57+H57+I57+J57</f>
        <v>1950</v>
      </c>
      <c r="L57" s="37"/>
      <c r="M57" s="23"/>
      <c r="N57" s="23"/>
    </row>
    <row r="58" spans="1:13" ht="15" customHeight="1">
      <c r="A58" s="38">
        <v>22</v>
      </c>
      <c r="B58" s="38" t="s">
        <v>58</v>
      </c>
      <c r="C58" s="38" t="s">
        <v>59</v>
      </c>
      <c r="D58" s="38" t="s">
        <v>93</v>
      </c>
      <c r="E58" s="38">
        <v>319</v>
      </c>
      <c r="F58" s="38">
        <v>320</v>
      </c>
      <c r="G58" s="38">
        <v>314</v>
      </c>
      <c r="H58" s="38">
        <v>323</v>
      </c>
      <c r="I58" s="38">
        <v>319</v>
      </c>
      <c r="J58" s="38">
        <v>343</v>
      </c>
      <c r="K58" s="38">
        <f>E58+F58+G58+H58+I58+J58</f>
        <v>1938</v>
      </c>
      <c r="L58" s="38"/>
      <c r="M58" s="23"/>
    </row>
    <row r="59" spans="1:15" ht="15" customHeight="1">
      <c r="A59" s="38">
        <v>23</v>
      </c>
      <c r="B59" s="38" t="s">
        <v>117</v>
      </c>
      <c r="C59" s="38" t="s">
        <v>87</v>
      </c>
      <c r="D59" s="38" t="s">
        <v>131</v>
      </c>
      <c r="E59" s="38">
        <v>311</v>
      </c>
      <c r="F59" s="38">
        <v>321</v>
      </c>
      <c r="G59" s="38">
        <v>306</v>
      </c>
      <c r="H59" s="38">
        <v>296</v>
      </c>
      <c r="I59" s="38">
        <v>328</v>
      </c>
      <c r="J59" s="38">
        <v>315</v>
      </c>
      <c r="K59" s="38">
        <f>E59+F59+G59+H59+I59+J59</f>
        <v>1877</v>
      </c>
      <c r="L59" s="38"/>
      <c r="N59" s="23"/>
      <c r="O59" s="23"/>
    </row>
    <row r="60" spans="1:13" ht="15" customHeight="1">
      <c r="A60" s="38">
        <v>24</v>
      </c>
      <c r="B60" s="38" t="s">
        <v>53</v>
      </c>
      <c r="C60" s="38" t="s">
        <v>54</v>
      </c>
      <c r="D60" s="38" t="s">
        <v>131</v>
      </c>
      <c r="E60" s="38">
        <v>317</v>
      </c>
      <c r="F60" s="38">
        <v>323</v>
      </c>
      <c r="G60" s="38">
        <v>338</v>
      </c>
      <c r="H60" s="38">
        <v>301</v>
      </c>
      <c r="I60" s="38">
        <v>311</v>
      </c>
      <c r="J60" s="38">
        <v>285</v>
      </c>
      <c r="K60" s="38">
        <f>E60+F60+G60+H60+I60+J60</f>
        <v>1875</v>
      </c>
      <c r="L60" s="37"/>
      <c r="M60" s="23"/>
    </row>
    <row r="61" spans="1:12" ht="15" customHeight="1">
      <c r="A61" s="38">
        <v>25</v>
      </c>
      <c r="B61" s="38" t="s">
        <v>55</v>
      </c>
      <c r="C61" s="38" t="s">
        <v>56</v>
      </c>
      <c r="D61" s="38" t="s">
        <v>130</v>
      </c>
      <c r="E61" s="38">
        <v>305</v>
      </c>
      <c r="F61" s="38">
        <v>310</v>
      </c>
      <c r="G61" s="38">
        <v>320</v>
      </c>
      <c r="H61" s="38">
        <v>323</v>
      </c>
      <c r="I61" s="38">
        <v>300</v>
      </c>
      <c r="J61" s="38">
        <v>301</v>
      </c>
      <c r="K61" s="38">
        <f>E61+F61+G61+H61+I61+J61</f>
        <v>1859</v>
      </c>
      <c r="L61" s="38"/>
    </row>
    <row r="62" spans="1:12" ht="15" customHeight="1">
      <c r="A62" s="38">
        <v>26</v>
      </c>
      <c r="B62" s="38" t="s">
        <v>71</v>
      </c>
      <c r="C62" s="38" t="s">
        <v>82</v>
      </c>
      <c r="D62" s="38" t="s">
        <v>39</v>
      </c>
      <c r="E62" s="38">
        <v>283</v>
      </c>
      <c r="F62" s="38">
        <v>327</v>
      </c>
      <c r="G62" s="38">
        <v>299</v>
      </c>
      <c r="H62" s="38">
        <v>322</v>
      </c>
      <c r="I62" s="38">
        <v>286</v>
      </c>
      <c r="J62" s="38">
        <v>297</v>
      </c>
      <c r="K62" s="38">
        <f>E62+F62+G62+H62+I62+J62</f>
        <v>1814</v>
      </c>
      <c r="L62" s="38"/>
    </row>
    <row r="63" spans="1:12" ht="15" customHeight="1">
      <c r="A63" s="38">
        <v>27</v>
      </c>
      <c r="B63" s="38" t="s">
        <v>60</v>
      </c>
      <c r="C63" s="38" t="s">
        <v>61</v>
      </c>
      <c r="D63" s="38" t="s">
        <v>93</v>
      </c>
      <c r="E63" s="38">
        <v>307</v>
      </c>
      <c r="F63" s="38">
        <v>264</v>
      </c>
      <c r="G63" s="38">
        <v>298</v>
      </c>
      <c r="H63" s="38">
        <v>309</v>
      </c>
      <c r="I63" s="38">
        <v>321</v>
      </c>
      <c r="J63" s="38">
        <v>292</v>
      </c>
      <c r="K63" s="38">
        <f>E63+F63+G63+H63+I63+J63</f>
        <v>1791</v>
      </c>
      <c r="L63" s="38"/>
    </row>
    <row r="64" spans="1:12" ht="15" customHeight="1">
      <c r="A64" s="38">
        <v>28</v>
      </c>
      <c r="B64" s="38" t="s">
        <v>57</v>
      </c>
      <c r="C64" s="38" t="s">
        <v>54</v>
      </c>
      <c r="D64" s="38" t="s">
        <v>131</v>
      </c>
      <c r="E64" s="38">
        <v>313</v>
      </c>
      <c r="F64" s="38">
        <v>298</v>
      </c>
      <c r="G64" s="38">
        <v>318</v>
      </c>
      <c r="H64" s="38">
        <v>283</v>
      </c>
      <c r="I64" s="38">
        <v>281</v>
      </c>
      <c r="J64" s="38">
        <v>298</v>
      </c>
      <c r="K64" s="38">
        <f>E64+F64+G64+H64+I64+J64</f>
        <v>1791</v>
      </c>
      <c r="L64" s="37"/>
    </row>
    <row r="65" spans="1:12" ht="15" customHeight="1">
      <c r="A65" s="38">
        <v>29</v>
      </c>
      <c r="B65" s="38" t="s">
        <v>73</v>
      </c>
      <c r="C65" s="38" t="s">
        <v>74</v>
      </c>
      <c r="D65" s="38" t="s">
        <v>39</v>
      </c>
      <c r="E65" s="38">
        <v>302</v>
      </c>
      <c r="F65" s="38">
        <v>299</v>
      </c>
      <c r="G65" s="38">
        <v>284</v>
      </c>
      <c r="H65" s="38">
        <v>313</v>
      </c>
      <c r="I65" s="38">
        <v>297</v>
      </c>
      <c r="J65" s="38">
        <v>294</v>
      </c>
      <c r="K65" s="38">
        <f>E65+F65+G65+H65+I65+J65</f>
        <v>1789</v>
      </c>
      <c r="L65" s="38"/>
    </row>
    <row r="66" spans="1:12" ht="15" customHeight="1">
      <c r="A66" s="38">
        <v>30</v>
      </c>
      <c r="B66" s="38" t="s">
        <v>55</v>
      </c>
      <c r="C66" s="38" t="s">
        <v>114</v>
      </c>
      <c r="D66" s="38" t="s">
        <v>130</v>
      </c>
      <c r="E66" s="38">
        <v>274</v>
      </c>
      <c r="F66" s="38">
        <v>308</v>
      </c>
      <c r="G66" s="38">
        <v>300</v>
      </c>
      <c r="H66" s="38">
        <v>308</v>
      </c>
      <c r="I66" s="38">
        <v>296</v>
      </c>
      <c r="J66" s="38">
        <v>292</v>
      </c>
      <c r="K66" s="38">
        <f>E66+F66+G66+H66+I66+J66</f>
        <v>1778</v>
      </c>
      <c r="L66" s="38"/>
    </row>
    <row r="67" spans="1:12" ht="15" customHeight="1">
      <c r="A67" s="38">
        <v>31</v>
      </c>
      <c r="B67" s="38" t="s">
        <v>137</v>
      </c>
      <c r="C67" s="38" t="s">
        <v>138</v>
      </c>
      <c r="D67" s="38" t="s">
        <v>130</v>
      </c>
      <c r="E67" s="38">
        <v>280</v>
      </c>
      <c r="F67" s="38">
        <v>275</v>
      </c>
      <c r="G67" s="38">
        <v>297</v>
      </c>
      <c r="H67" s="38">
        <v>321</v>
      </c>
      <c r="I67" s="38">
        <v>272</v>
      </c>
      <c r="J67" s="38">
        <v>301</v>
      </c>
      <c r="K67" s="38">
        <f>E67+F67+G67+H67+I67+J67</f>
        <v>1746</v>
      </c>
      <c r="L67" s="38"/>
    </row>
    <row r="68" spans="1:12" ht="15" customHeight="1">
      <c r="A68" s="38">
        <v>32</v>
      </c>
      <c r="B68" s="38" t="s">
        <v>129</v>
      </c>
      <c r="C68" s="38" t="s">
        <v>127</v>
      </c>
      <c r="D68" s="38" t="s">
        <v>41</v>
      </c>
      <c r="E68" s="38">
        <v>265</v>
      </c>
      <c r="F68" s="38">
        <v>255</v>
      </c>
      <c r="G68" s="38">
        <v>305</v>
      </c>
      <c r="H68" s="38">
        <v>296</v>
      </c>
      <c r="I68" s="38">
        <v>299</v>
      </c>
      <c r="J68" s="38">
        <v>301</v>
      </c>
      <c r="K68" s="38">
        <f>E68+F68+G68+H68+I68+J68</f>
        <v>1721</v>
      </c>
      <c r="L68" s="38"/>
    </row>
    <row r="69" spans="1:12" ht="15" customHeight="1">
      <c r="A69" s="38">
        <v>33</v>
      </c>
      <c r="B69" s="38" t="s">
        <v>75</v>
      </c>
      <c r="C69" s="38" t="s">
        <v>65</v>
      </c>
      <c r="D69" s="38" t="s">
        <v>38</v>
      </c>
      <c r="E69" s="38">
        <v>289</v>
      </c>
      <c r="F69" s="38">
        <v>292</v>
      </c>
      <c r="G69" s="38">
        <v>279</v>
      </c>
      <c r="H69" s="38">
        <v>269</v>
      </c>
      <c r="I69" s="38">
        <v>293</v>
      </c>
      <c r="J69" s="38">
        <v>249</v>
      </c>
      <c r="K69" s="38">
        <f>E69+F69+G69+H69+I69+J69</f>
        <v>1671</v>
      </c>
      <c r="L69" s="38"/>
    </row>
    <row r="70" spans="1:14" ht="15" customHeight="1">
      <c r="A70" s="38">
        <v>34</v>
      </c>
      <c r="B70" s="38" t="s">
        <v>66</v>
      </c>
      <c r="C70" s="38" t="s">
        <v>67</v>
      </c>
      <c r="D70" s="38" t="s">
        <v>38</v>
      </c>
      <c r="E70" s="38">
        <v>337</v>
      </c>
      <c r="F70" s="38"/>
      <c r="G70" s="38">
        <v>339</v>
      </c>
      <c r="H70" s="38">
        <v>350</v>
      </c>
      <c r="I70" s="38">
        <v>315</v>
      </c>
      <c r="J70" s="38">
        <v>325</v>
      </c>
      <c r="K70" s="38">
        <f>E70+F70+G70+H70+I70+J70</f>
        <v>1666</v>
      </c>
      <c r="L70" s="37"/>
      <c r="M70" s="23"/>
      <c r="N70" s="23"/>
    </row>
    <row r="71" spans="1:12" ht="15" customHeight="1">
      <c r="A71" s="38">
        <v>35</v>
      </c>
      <c r="B71" s="38" t="s">
        <v>63</v>
      </c>
      <c r="C71" s="38" t="s">
        <v>64</v>
      </c>
      <c r="D71" s="38" t="s">
        <v>38</v>
      </c>
      <c r="E71" s="38">
        <v>329</v>
      </c>
      <c r="F71" s="38"/>
      <c r="G71" s="38">
        <v>336</v>
      </c>
      <c r="H71" s="38">
        <v>330</v>
      </c>
      <c r="I71" s="38">
        <v>323</v>
      </c>
      <c r="J71" s="38">
        <v>324</v>
      </c>
      <c r="K71" s="38">
        <f>E71+F71+G71+H71+I71+J71</f>
        <v>1642</v>
      </c>
      <c r="L71" s="38"/>
    </row>
    <row r="72" spans="1:13" ht="15" customHeight="1">
      <c r="A72" s="38">
        <v>36</v>
      </c>
      <c r="B72" s="38" t="s">
        <v>141</v>
      </c>
      <c r="C72" s="38" t="s">
        <v>142</v>
      </c>
      <c r="D72" s="38" t="s">
        <v>93</v>
      </c>
      <c r="E72" s="38">
        <v>339</v>
      </c>
      <c r="F72" s="38">
        <v>303</v>
      </c>
      <c r="G72" s="38">
        <v>332</v>
      </c>
      <c r="H72" s="38">
        <v>306</v>
      </c>
      <c r="I72" s="38">
        <v>329</v>
      </c>
      <c r="J72" s="38"/>
      <c r="K72" s="38">
        <f>E72+F72+G72+H72+I72+J72</f>
        <v>1609</v>
      </c>
      <c r="L72" s="38"/>
      <c r="M72" s="23" t="s">
        <v>128</v>
      </c>
    </row>
    <row r="73" spans="1:12" ht="15" customHeight="1">
      <c r="A73" s="38">
        <v>37</v>
      </c>
      <c r="B73" s="38" t="s">
        <v>69</v>
      </c>
      <c r="C73" s="38" t="s">
        <v>70</v>
      </c>
      <c r="D73" s="38" t="s">
        <v>39</v>
      </c>
      <c r="E73" s="38">
        <v>312</v>
      </c>
      <c r="F73" s="38">
        <v>314</v>
      </c>
      <c r="G73" s="38">
        <v>320</v>
      </c>
      <c r="H73" s="38">
        <v>0</v>
      </c>
      <c r="I73" s="38">
        <v>333</v>
      </c>
      <c r="J73" s="38">
        <v>315</v>
      </c>
      <c r="K73" s="38">
        <f>E73+F73+G73+H73+I73+J73</f>
        <v>1594</v>
      </c>
      <c r="L73" s="38"/>
    </row>
    <row r="74" spans="1:12" ht="15" customHeight="1">
      <c r="A74" s="38">
        <v>38</v>
      </c>
      <c r="B74" s="38" t="s">
        <v>125</v>
      </c>
      <c r="C74" s="38" t="s">
        <v>126</v>
      </c>
      <c r="D74" s="38" t="s">
        <v>93</v>
      </c>
      <c r="E74" s="38">
        <v>323</v>
      </c>
      <c r="F74" s="38">
        <v>342</v>
      </c>
      <c r="G74" s="38">
        <v>329</v>
      </c>
      <c r="H74" s="38">
        <v>0</v>
      </c>
      <c r="I74" s="38"/>
      <c r="J74" s="38"/>
      <c r="K74" s="38">
        <f>E74+F74+G74+H74+I74+J74</f>
        <v>994</v>
      </c>
      <c r="L74" s="38"/>
    </row>
    <row r="75" spans="1:12" ht="15" customHeight="1">
      <c r="A75" s="38">
        <v>39</v>
      </c>
      <c r="B75" s="38" t="s">
        <v>139</v>
      </c>
      <c r="C75" s="38" t="s">
        <v>140</v>
      </c>
      <c r="D75" s="38" t="s">
        <v>38</v>
      </c>
      <c r="E75" s="38">
        <v>304</v>
      </c>
      <c r="F75" s="38"/>
      <c r="G75" s="38">
        <v>261</v>
      </c>
      <c r="H75" s="38">
        <v>304</v>
      </c>
      <c r="I75" s="38">
        <v>0</v>
      </c>
      <c r="J75" s="38"/>
      <c r="K75" s="38">
        <f>E75+F75+G75+H75+I75+J75</f>
        <v>869</v>
      </c>
      <c r="L75" s="38"/>
    </row>
    <row r="76" spans="1:12" ht="15" customHeight="1">
      <c r="A76" s="38">
        <v>40</v>
      </c>
      <c r="B76" s="38" t="s">
        <v>66</v>
      </c>
      <c r="C76" s="38" t="s">
        <v>68</v>
      </c>
      <c r="D76" s="38" t="s">
        <v>38</v>
      </c>
      <c r="E76" s="38">
        <v>280</v>
      </c>
      <c r="F76" s="38">
        <v>296</v>
      </c>
      <c r="G76" s="38"/>
      <c r="H76" s="38"/>
      <c r="I76" s="38">
        <v>0</v>
      </c>
      <c r="J76" s="38">
        <v>237</v>
      </c>
      <c r="K76" s="38">
        <f>E76+F76+G76+H76+I76+J76</f>
        <v>813</v>
      </c>
      <c r="L76" s="38"/>
    </row>
    <row r="77" spans="1:12" ht="15" customHeight="1">
      <c r="A77" s="38">
        <v>41</v>
      </c>
      <c r="B77" s="38" t="s">
        <v>118</v>
      </c>
      <c r="C77" s="38" t="s">
        <v>119</v>
      </c>
      <c r="D77" s="38" t="s">
        <v>39</v>
      </c>
      <c r="E77" s="38">
        <v>339</v>
      </c>
      <c r="F77" s="38">
        <v>338</v>
      </c>
      <c r="G77" s="38">
        <v>0</v>
      </c>
      <c r="H77" s="38">
        <v>0</v>
      </c>
      <c r="I77" s="38">
        <v>0</v>
      </c>
      <c r="J77" s="38">
        <v>0</v>
      </c>
      <c r="K77" s="38">
        <f>E77+F77+G77+H77+I77+J77</f>
        <v>677</v>
      </c>
      <c r="L77" s="38"/>
    </row>
    <row r="78" spans="1:12" ht="15" customHeight="1">
      <c r="A78" s="38">
        <v>42</v>
      </c>
      <c r="B78" s="38" t="s">
        <v>121</v>
      </c>
      <c r="C78" s="38" t="s">
        <v>122</v>
      </c>
      <c r="D78" s="38" t="s">
        <v>130</v>
      </c>
      <c r="E78" s="38">
        <v>0</v>
      </c>
      <c r="F78" s="38"/>
      <c r="G78" s="38"/>
      <c r="H78" s="38">
        <v>0</v>
      </c>
      <c r="I78" s="38"/>
      <c r="J78" s="38"/>
      <c r="K78" s="38">
        <f>E78+F78+G78+H78+I78+J78</f>
        <v>0</v>
      </c>
      <c r="L78" s="38"/>
    </row>
    <row r="79" spans="1:12" ht="15" customHeight="1">
      <c r="A79" s="38">
        <v>43</v>
      </c>
      <c r="B79" s="38" t="s">
        <v>135</v>
      </c>
      <c r="C79" s="38" t="s">
        <v>136</v>
      </c>
      <c r="D79" s="38" t="s">
        <v>39</v>
      </c>
      <c r="E79" s="38">
        <v>0</v>
      </c>
      <c r="F79" s="38"/>
      <c r="G79" s="38">
        <v>0</v>
      </c>
      <c r="H79" s="38">
        <v>0</v>
      </c>
      <c r="I79" s="38">
        <v>0</v>
      </c>
      <c r="J79" s="38">
        <v>0</v>
      </c>
      <c r="K79" s="38">
        <f>E79+F79+G79+H79+I79+J79</f>
        <v>0</v>
      </c>
      <c r="L79" s="38"/>
    </row>
    <row r="80" spans="1:12" ht="1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</sheetData>
  <sheetProtection/>
  <autoFilter ref="D36:D79"/>
  <mergeCells count="2">
    <mergeCell ref="D2:E2"/>
    <mergeCell ref="G2:I2"/>
  </mergeCells>
  <hyperlinks>
    <hyperlink ref="G9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2" fitToWidth="1" horizontalDpi="300" verticalDpi="300" orientation="portrait" paperSize="9" scale="85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4"/>
  <sheetViews>
    <sheetView zoomScalePageLayoutView="0" workbookViewId="0" topLeftCell="A1">
      <selection activeCell="E27" sqref="E27:I34"/>
    </sheetView>
  </sheetViews>
  <sheetFormatPr defaultColWidth="11.421875" defaultRowHeight="12.75"/>
  <cols>
    <col min="1" max="1" width="3.421875" style="0" customWidth="1"/>
    <col min="2" max="2" width="2.00390625" style="0" bestFit="1" customWidth="1"/>
    <col min="3" max="3" width="20.140625" style="0" bestFit="1" customWidth="1"/>
    <col min="4" max="4" width="2.28125" style="0" customWidth="1"/>
    <col min="5" max="6" width="3.7109375" style="0" customWidth="1"/>
    <col min="7" max="7" width="2.7109375" style="0" customWidth="1"/>
    <col min="8" max="9" width="3.7109375" style="0" customWidth="1"/>
  </cols>
  <sheetData>
    <row r="4" ht="12.75">
      <c r="C4" s="41"/>
    </row>
    <row r="5" ht="12.75">
      <c r="C5" s="41"/>
    </row>
    <row r="6" spans="2:3" ht="15">
      <c r="B6">
        <v>1</v>
      </c>
      <c r="C6" s="42" t="s">
        <v>88</v>
      </c>
    </row>
    <row r="7" spans="2:3" ht="15">
      <c r="B7">
        <v>2</v>
      </c>
      <c r="C7" s="42" t="s">
        <v>39</v>
      </c>
    </row>
    <row r="8" spans="2:3" ht="15">
      <c r="B8">
        <v>3</v>
      </c>
      <c r="C8" s="42" t="s">
        <v>93</v>
      </c>
    </row>
    <row r="9" spans="2:3" ht="15">
      <c r="B9">
        <v>4</v>
      </c>
      <c r="C9" s="42" t="s">
        <v>40</v>
      </c>
    </row>
    <row r="12" spans="2:3" ht="15">
      <c r="B12">
        <v>5</v>
      </c>
      <c r="C12" s="42" t="s">
        <v>38</v>
      </c>
    </row>
    <row r="13" spans="2:3" ht="15">
      <c r="B13">
        <v>6</v>
      </c>
      <c r="C13" s="42" t="s">
        <v>41</v>
      </c>
    </row>
    <row r="14" spans="2:3" ht="15">
      <c r="B14">
        <v>7</v>
      </c>
      <c r="C14" s="42" t="s">
        <v>78</v>
      </c>
    </row>
    <row r="15" spans="2:3" ht="15">
      <c r="B15">
        <v>8</v>
      </c>
      <c r="C15" s="42" t="s">
        <v>100</v>
      </c>
    </row>
    <row r="16" ht="13.5" thickBot="1"/>
    <row r="17" spans="3:9" ht="12.75">
      <c r="C17" s="41"/>
      <c r="E17" s="44">
        <v>1</v>
      </c>
      <c r="F17" s="45">
        <v>2</v>
      </c>
      <c r="G17" s="43"/>
      <c r="H17" s="44">
        <f>F17</f>
        <v>2</v>
      </c>
      <c r="I17" s="45">
        <f>E17</f>
        <v>1</v>
      </c>
    </row>
    <row r="18" spans="5:9" ht="12.75">
      <c r="E18" s="46">
        <v>3</v>
      </c>
      <c r="F18" s="47">
        <v>4</v>
      </c>
      <c r="G18" s="43"/>
      <c r="H18" s="46">
        <f aca="true" t="shared" si="0" ref="H18:H24">F18</f>
        <v>4</v>
      </c>
      <c r="I18" s="47">
        <f aca="true" t="shared" si="1" ref="I18:I24">E18</f>
        <v>3</v>
      </c>
    </row>
    <row r="19" spans="5:9" ht="12.75">
      <c r="E19" s="46"/>
      <c r="F19" s="47"/>
      <c r="G19" s="43"/>
      <c r="H19" s="46"/>
      <c r="I19" s="47"/>
    </row>
    <row r="20" spans="5:9" ht="12.75">
      <c r="E20" s="46">
        <v>1</v>
      </c>
      <c r="F20" s="47">
        <v>3</v>
      </c>
      <c r="G20" s="43"/>
      <c r="H20" s="46">
        <f t="shared" si="0"/>
        <v>3</v>
      </c>
      <c r="I20" s="47">
        <f t="shared" si="1"/>
        <v>1</v>
      </c>
    </row>
    <row r="21" spans="5:9" ht="12.75">
      <c r="E21" s="46">
        <v>2</v>
      </c>
      <c r="F21" s="47">
        <v>4</v>
      </c>
      <c r="G21" s="43"/>
      <c r="H21" s="46">
        <f t="shared" si="0"/>
        <v>4</v>
      </c>
      <c r="I21" s="47">
        <f t="shared" si="1"/>
        <v>2</v>
      </c>
    </row>
    <row r="22" spans="5:9" ht="12.75">
      <c r="E22" s="46"/>
      <c r="F22" s="47"/>
      <c r="G22" s="43"/>
      <c r="H22" s="46"/>
      <c r="I22" s="47"/>
    </row>
    <row r="23" spans="5:9" ht="12.75">
      <c r="E23" s="46">
        <v>3</v>
      </c>
      <c r="F23" s="47">
        <v>2</v>
      </c>
      <c r="G23" s="43"/>
      <c r="H23" s="46">
        <f t="shared" si="0"/>
        <v>2</v>
      </c>
      <c r="I23" s="47">
        <f t="shared" si="1"/>
        <v>3</v>
      </c>
    </row>
    <row r="24" spans="5:9" ht="13.5" thickBot="1">
      <c r="E24" s="48">
        <v>1</v>
      </c>
      <c r="F24" s="49">
        <v>4</v>
      </c>
      <c r="G24" s="43"/>
      <c r="H24" s="48">
        <f t="shared" si="0"/>
        <v>4</v>
      </c>
      <c r="I24" s="49">
        <f t="shared" si="1"/>
        <v>1</v>
      </c>
    </row>
    <row r="26" ht="13.5" thickBot="1"/>
    <row r="27" spans="5:9" ht="12.75">
      <c r="E27" s="44">
        <v>5</v>
      </c>
      <c r="F27" s="45">
        <v>6</v>
      </c>
      <c r="G27" s="43"/>
      <c r="H27" s="44">
        <f>F27</f>
        <v>6</v>
      </c>
      <c r="I27" s="45">
        <f>E27</f>
        <v>5</v>
      </c>
    </row>
    <row r="28" spans="5:9" ht="12.75">
      <c r="E28" s="46">
        <v>7</v>
      </c>
      <c r="F28" s="47">
        <v>8</v>
      </c>
      <c r="G28" s="43"/>
      <c r="H28" s="46">
        <f>F28</f>
        <v>8</v>
      </c>
      <c r="I28" s="47">
        <f>E28</f>
        <v>7</v>
      </c>
    </row>
    <row r="29" spans="5:9" ht="12.75">
      <c r="E29" s="46"/>
      <c r="F29" s="47"/>
      <c r="G29" s="43"/>
      <c r="H29" s="46"/>
      <c r="I29" s="47"/>
    </row>
    <row r="30" spans="5:9" ht="12.75">
      <c r="E30" s="46">
        <v>5</v>
      </c>
      <c r="F30" s="47">
        <v>7</v>
      </c>
      <c r="G30" s="43"/>
      <c r="H30" s="46">
        <f>F30</f>
        <v>7</v>
      </c>
      <c r="I30" s="47">
        <f>E30</f>
        <v>5</v>
      </c>
    </row>
    <row r="31" spans="5:9" ht="12.75">
      <c r="E31" s="46">
        <v>6</v>
      </c>
      <c r="F31" s="47">
        <v>8</v>
      </c>
      <c r="G31" s="43"/>
      <c r="H31" s="46">
        <f>F31</f>
        <v>8</v>
      </c>
      <c r="I31" s="47">
        <f>E31</f>
        <v>6</v>
      </c>
    </row>
    <row r="32" spans="5:9" ht="12.75">
      <c r="E32" s="46"/>
      <c r="F32" s="47"/>
      <c r="G32" s="43"/>
      <c r="H32" s="46"/>
      <c r="I32" s="47"/>
    </row>
    <row r="33" spans="5:9" ht="12.75">
      <c r="E33" s="46">
        <v>7</v>
      </c>
      <c r="F33" s="47">
        <v>6</v>
      </c>
      <c r="G33" s="43"/>
      <c r="H33" s="46">
        <f>F33</f>
        <v>6</v>
      </c>
      <c r="I33" s="47">
        <f>E33</f>
        <v>7</v>
      </c>
    </row>
    <row r="34" spans="5:9" ht="13.5" thickBot="1">
      <c r="E34" s="48">
        <v>5</v>
      </c>
      <c r="F34" s="49">
        <v>8</v>
      </c>
      <c r="G34" s="43"/>
      <c r="H34" s="48">
        <f>F34</f>
        <v>8</v>
      </c>
      <c r="I34" s="49">
        <f>E34</f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7"/>
  <sheetViews>
    <sheetView zoomScalePageLayoutView="0" workbookViewId="0" topLeftCell="A13">
      <selection activeCell="AH32" sqref="AH32"/>
    </sheetView>
  </sheetViews>
  <sheetFormatPr defaultColWidth="3.7109375" defaultRowHeight="15" customHeight="1"/>
  <cols>
    <col min="1" max="8" width="3.7109375" style="9" customWidth="1"/>
    <col min="9" max="9" width="5.140625" style="9" customWidth="1"/>
    <col min="10" max="27" width="3.7109375" style="9" customWidth="1"/>
    <col min="28" max="28" width="1.57421875" style="9" customWidth="1"/>
    <col min="29" max="29" width="1.421875" style="9" customWidth="1"/>
    <col min="30" max="38" width="3.7109375" style="9" customWidth="1"/>
    <col min="39" max="39" width="18.57421875" style="9" bestFit="1" customWidth="1"/>
    <col min="40" max="40" width="18.00390625" style="9" bestFit="1" customWidth="1"/>
    <col min="41" max="16384" width="3.7109375" style="9" customWidth="1"/>
  </cols>
  <sheetData>
    <row r="2" spans="2:20" s="5" customFormat="1" ht="18" customHeight="1">
      <c r="B2"/>
      <c r="K2" s="50" t="s">
        <v>20</v>
      </c>
      <c r="L2" s="50"/>
      <c r="M2" s="50"/>
      <c r="N2" s="50"/>
      <c r="O2" s="50"/>
      <c r="P2" s="50"/>
      <c r="Q2" s="50"/>
      <c r="T2" s="18" t="s">
        <v>19</v>
      </c>
    </row>
    <row r="3" spans="11:25" s="5" customFormat="1" ht="18" customHeight="1">
      <c r="K3" s="13" t="s">
        <v>21</v>
      </c>
      <c r="R3" s="12"/>
      <c r="S3" s="10"/>
      <c r="T3" s="15"/>
      <c r="X3" s="4"/>
      <c r="Y3" s="4"/>
    </row>
    <row r="4" spans="11:25" s="5" customFormat="1" ht="18" customHeight="1">
      <c r="K4" s="13" t="s">
        <v>22</v>
      </c>
      <c r="R4" s="2"/>
      <c r="S4" s="3"/>
      <c r="T4" s="14" t="s">
        <v>16</v>
      </c>
      <c r="X4" s="4"/>
      <c r="Y4" s="4"/>
    </row>
    <row r="5" spans="17:25" s="5" customFormat="1" ht="18" customHeight="1">
      <c r="Q5" s="1"/>
      <c r="R5" s="2"/>
      <c r="T5" s="14" t="s">
        <v>17</v>
      </c>
      <c r="X5" s="4"/>
      <c r="Y5" s="4"/>
    </row>
    <row r="6" spans="11:26" s="5" customFormat="1" ht="18" customHeight="1">
      <c r="K6" s="96" t="s">
        <v>24</v>
      </c>
      <c r="L6" s="96"/>
      <c r="M6" s="96"/>
      <c r="N6" s="96"/>
      <c r="O6" s="96"/>
      <c r="P6" s="96"/>
      <c r="Q6" s="1"/>
      <c r="R6" s="1"/>
      <c r="T6" s="14" t="s">
        <v>18</v>
      </c>
      <c r="X6" s="6"/>
      <c r="Y6" s="6"/>
      <c r="Z6" s="6"/>
    </row>
    <row r="7" spans="1:26" s="6" customFormat="1" ht="6.75" customHeight="1">
      <c r="A7" s="5"/>
      <c r="B7" s="2"/>
      <c r="Q7" s="7"/>
      <c r="R7" s="2"/>
      <c r="S7" s="5"/>
      <c r="V7" s="5"/>
      <c r="W7" s="5"/>
      <c r="X7" s="8"/>
      <c r="Y7" s="5"/>
      <c r="Z7" s="5"/>
    </row>
    <row r="8" spans="1:25" s="6" customFormat="1" ht="18" customHeight="1">
      <c r="A8" s="5"/>
      <c r="B8" s="2"/>
      <c r="C8" s="2"/>
      <c r="E8" s="11"/>
      <c r="G8" s="11"/>
      <c r="H8" s="11"/>
      <c r="J8" s="96" t="s">
        <v>95</v>
      </c>
      <c r="K8" s="96"/>
      <c r="L8" s="96"/>
      <c r="M8" s="96"/>
      <c r="N8" s="96"/>
      <c r="O8" s="96"/>
      <c r="P8" s="96"/>
      <c r="Q8" s="96"/>
      <c r="R8" s="2"/>
      <c r="T8" s="14" t="s">
        <v>23</v>
      </c>
      <c r="V8" s="11"/>
      <c r="W8" s="11"/>
      <c r="Y8" s="11"/>
    </row>
    <row r="9" spans="1:20" s="6" customFormat="1" ht="15" customHeight="1">
      <c r="A9" s="5"/>
      <c r="B9" s="2"/>
      <c r="C9" s="2"/>
      <c r="E9" s="11"/>
      <c r="G9" s="11"/>
      <c r="H9" s="11"/>
      <c r="J9" s="96" t="s">
        <v>44</v>
      </c>
      <c r="K9" s="96"/>
      <c r="L9" s="96"/>
      <c r="M9" s="96"/>
      <c r="N9" s="96"/>
      <c r="O9" s="96"/>
      <c r="P9" s="96"/>
      <c r="Q9" s="96"/>
      <c r="T9" s="16" t="s">
        <v>45</v>
      </c>
    </row>
    <row r="10" spans="1:20" s="6" customFormat="1" ht="15" customHeight="1">
      <c r="A10" s="5"/>
      <c r="B10" s="2"/>
      <c r="C10" s="2"/>
      <c r="E10" s="11"/>
      <c r="G10" s="11"/>
      <c r="H10" s="11"/>
      <c r="T10" s="17" t="s">
        <v>25</v>
      </c>
    </row>
    <row r="11" spans="1:12" s="6" customFormat="1" ht="15" customHeight="1">
      <c r="A11" s="5"/>
      <c r="B11" s="2"/>
      <c r="C11" s="2"/>
      <c r="E11" s="11"/>
      <c r="G11" s="11"/>
      <c r="H11" s="11"/>
      <c r="J11" s="11"/>
      <c r="L11" s="32"/>
    </row>
    <row r="12" spans="1:10" s="6" customFormat="1" ht="15" customHeight="1">
      <c r="A12" s="5"/>
      <c r="B12" s="2"/>
      <c r="C12" s="2"/>
      <c r="E12" s="11"/>
      <c r="G12" s="11"/>
      <c r="H12" s="11"/>
      <c r="J12" s="11"/>
    </row>
    <row r="13" spans="1:27" ht="15" customHeight="1">
      <c r="A13" s="76" t="s">
        <v>31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ht="12" customHeight="1"/>
    <row r="16" spans="6:23" ht="18" customHeight="1" thickBot="1">
      <c r="F16" s="97" t="s">
        <v>27</v>
      </c>
      <c r="G16" s="98"/>
      <c r="H16" s="98"/>
      <c r="I16" s="98"/>
      <c r="J16" s="97" t="s">
        <v>28</v>
      </c>
      <c r="K16" s="98"/>
      <c r="L16" s="98"/>
      <c r="M16" s="98"/>
      <c r="N16" s="98"/>
      <c r="O16" s="99"/>
      <c r="P16" s="20"/>
      <c r="Q16" s="21"/>
      <c r="R16" s="97" t="s">
        <v>29</v>
      </c>
      <c r="S16" s="98"/>
      <c r="T16" s="98"/>
      <c r="U16" s="98"/>
      <c r="V16" s="98"/>
      <c r="W16" s="99"/>
    </row>
    <row r="17" spans="6:40" s="22" customFormat="1" ht="18" customHeight="1" thickTop="1">
      <c r="F17" s="83">
        <v>42638</v>
      </c>
      <c r="G17" s="84"/>
      <c r="H17" s="84"/>
      <c r="I17" s="85"/>
      <c r="J17" s="58" t="s">
        <v>38</v>
      </c>
      <c r="K17" s="58"/>
      <c r="L17" s="58"/>
      <c r="M17" s="58"/>
      <c r="N17" s="58"/>
      <c r="O17" s="58"/>
      <c r="P17" s="82" t="s">
        <v>30</v>
      </c>
      <c r="Q17" s="82"/>
      <c r="R17" s="58" t="s">
        <v>41</v>
      </c>
      <c r="S17" s="58"/>
      <c r="T17" s="58"/>
      <c r="U17" s="58"/>
      <c r="V17" s="58"/>
      <c r="W17" s="59"/>
      <c r="AF17" s="44">
        <v>5</v>
      </c>
      <c r="AG17" s="45">
        <v>6</v>
      </c>
      <c r="AH17" s="43"/>
      <c r="AM17" s="22" t="str">
        <f>VLOOKUP(AF17,Schlüssel!$B$6:$C$15,2,0)</f>
        <v>SV Reicheneck</v>
      </c>
      <c r="AN17" s="22" t="str">
        <f>VLOOKUP(AG17,Schlüssel!$B$6:$C$15,2,0)</f>
        <v>SV Großbettlingen</v>
      </c>
    </row>
    <row r="18" spans="6:40" s="22" customFormat="1" ht="18" customHeight="1" thickBot="1">
      <c r="F18" s="86"/>
      <c r="G18" s="87"/>
      <c r="H18" s="87"/>
      <c r="I18" s="88"/>
      <c r="J18" s="57" t="s">
        <v>78</v>
      </c>
      <c r="K18" s="57"/>
      <c r="L18" s="57"/>
      <c r="M18" s="57"/>
      <c r="N18" s="57"/>
      <c r="O18" s="57"/>
      <c r="P18" s="92" t="s">
        <v>30</v>
      </c>
      <c r="Q18" s="92"/>
      <c r="R18" s="57" t="s">
        <v>100</v>
      </c>
      <c r="S18" s="57"/>
      <c r="T18" s="57"/>
      <c r="U18" s="57"/>
      <c r="V18" s="57"/>
      <c r="W18" s="75"/>
      <c r="AF18" s="46">
        <v>7</v>
      </c>
      <c r="AG18" s="47">
        <v>8</v>
      </c>
      <c r="AH18" s="43"/>
      <c r="AM18" s="22" t="str">
        <f>VLOOKUP(AF18,Schlüssel!$B$6:$C$15,2,0)</f>
        <v>SGes Bempflingen</v>
      </c>
      <c r="AN18" s="22" t="str">
        <f>VLOOKUP(AG18,Schlüssel!$B$6:$C$15,2,0)</f>
        <v>SV Riederich</v>
      </c>
    </row>
    <row r="19" spans="6:40" s="22" customFormat="1" ht="18" customHeight="1" thickTop="1">
      <c r="F19" s="60">
        <v>42659</v>
      </c>
      <c r="G19" s="61"/>
      <c r="H19" s="61"/>
      <c r="I19" s="61"/>
      <c r="J19" s="65" t="s">
        <v>41</v>
      </c>
      <c r="K19" s="66"/>
      <c r="L19" s="66"/>
      <c r="M19" s="66"/>
      <c r="N19" s="66"/>
      <c r="O19" s="95"/>
      <c r="P19" s="82" t="s">
        <v>30</v>
      </c>
      <c r="Q19" s="82"/>
      <c r="R19" s="65" t="s">
        <v>100</v>
      </c>
      <c r="S19" s="66"/>
      <c r="T19" s="66"/>
      <c r="U19" s="66"/>
      <c r="V19" s="66"/>
      <c r="W19" s="67"/>
      <c r="AF19" s="46">
        <v>5</v>
      </c>
      <c r="AG19" s="47">
        <v>7</v>
      </c>
      <c r="AH19" s="43"/>
      <c r="AM19" s="22" t="str">
        <f>VLOOKUP(AF19,Schlüssel!$B$6:$C$15,2,0)</f>
        <v>SV Reicheneck</v>
      </c>
      <c r="AN19" s="22" t="str">
        <f>VLOOKUP(AG19,Schlüssel!$B$6:$C$15,2,0)</f>
        <v>SGes Bempflingen</v>
      </c>
    </row>
    <row r="20" spans="6:40" s="22" customFormat="1" ht="18" customHeight="1" thickBot="1">
      <c r="F20" s="93"/>
      <c r="G20" s="94"/>
      <c r="H20" s="94"/>
      <c r="I20" s="94"/>
      <c r="J20" s="89" t="s">
        <v>38</v>
      </c>
      <c r="K20" s="90"/>
      <c r="L20" s="90"/>
      <c r="M20" s="90"/>
      <c r="N20" s="90"/>
      <c r="O20" s="91"/>
      <c r="P20" s="92" t="s">
        <v>30</v>
      </c>
      <c r="Q20" s="92"/>
      <c r="R20" s="57" t="s">
        <v>78</v>
      </c>
      <c r="S20" s="57"/>
      <c r="T20" s="57"/>
      <c r="U20" s="57"/>
      <c r="V20" s="57"/>
      <c r="W20" s="75"/>
      <c r="AF20" s="46">
        <v>6</v>
      </c>
      <c r="AG20" s="47">
        <v>8</v>
      </c>
      <c r="AH20" s="43"/>
      <c r="AM20" s="22" t="str">
        <f>VLOOKUP(AF20,Schlüssel!$B$6:$C$15,2,0)</f>
        <v>SV Großbettlingen</v>
      </c>
      <c r="AN20" s="22" t="str">
        <f>VLOOKUP(AG20,Schlüssel!$B$6:$C$15,2,0)</f>
        <v>SV Riederich</v>
      </c>
    </row>
    <row r="21" spans="6:40" s="22" customFormat="1" ht="18" customHeight="1" thickTop="1">
      <c r="F21" s="60">
        <v>42680</v>
      </c>
      <c r="G21" s="61"/>
      <c r="H21" s="61"/>
      <c r="I21" s="61"/>
      <c r="J21" s="58" t="s">
        <v>100</v>
      </c>
      <c r="K21" s="58"/>
      <c r="L21" s="58"/>
      <c r="M21" s="58"/>
      <c r="N21" s="58"/>
      <c r="O21" s="58"/>
      <c r="P21" s="82" t="s">
        <v>30</v>
      </c>
      <c r="Q21" s="82"/>
      <c r="R21" s="58" t="s">
        <v>38</v>
      </c>
      <c r="S21" s="58"/>
      <c r="T21" s="58"/>
      <c r="U21" s="58"/>
      <c r="V21" s="58"/>
      <c r="W21" s="59"/>
      <c r="AF21" s="46">
        <v>7</v>
      </c>
      <c r="AG21" s="47">
        <v>6</v>
      </c>
      <c r="AH21" s="43"/>
      <c r="AM21" s="22" t="str">
        <f>VLOOKUP(AF21,Schlüssel!$B$6:$C$15,2,0)</f>
        <v>SGes Bempflingen</v>
      </c>
      <c r="AN21" s="22" t="str">
        <f>VLOOKUP(AG21,Schlüssel!$B$6:$C$15,2,0)</f>
        <v>SV Großbettlingen</v>
      </c>
    </row>
    <row r="22" spans="6:40" s="22" customFormat="1" ht="18" customHeight="1" thickBot="1">
      <c r="F22" s="62"/>
      <c r="G22" s="63"/>
      <c r="H22" s="63"/>
      <c r="I22" s="63"/>
      <c r="J22" s="68" t="s">
        <v>41</v>
      </c>
      <c r="K22" s="68"/>
      <c r="L22" s="68"/>
      <c r="M22" s="68"/>
      <c r="N22" s="68"/>
      <c r="O22" s="68"/>
      <c r="P22" s="69" t="s">
        <v>30</v>
      </c>
      <c r="Q22" s="69"/>
      <c r="R22" s="68" t="s">
        <v>78</v>
      </c>
      <c r="S22" s="68"/>
      <c r="T22" s="68"/>
      <c r="U22" s="68"/>
      <c r="V22" s="68"/>
      <c r="W22" s="81"/>
      <c r="AF22" s="48">
        <v>5</v>
      </c>
      <c r="AG22" s="49">
        <v>8</v>
      </c>
      <c r="AH22" s="43"/>
      <c r="AM22" s="22" t="str">
        <f>VLOOKUP(AF22,Schlüssel!$B$6:$C$15,2,0)</f>
        <v>SV Reicheneck</v>
      </c>
      <c r="AN22" s="22" t="str">
        <f>VLOOKUP(AG22,Schlüssel!$B$6:$C$15,2,0)</f>
        <v>SV Riederich</v>
      </c>
    </row>
    <row r="23" spans="6:40" s="22" customFormat="1" ht="18" customHeight="1" thickTop="1">
      <c r="F23" s="77">
        <v>42708</v>
      </c>
      <c r="G23" s="78"/>
      <c r="H23" s="78"/>
      <c r="I23" s="78"/>
      <c r="J23" s="100" t="s">
        <v>41</v>
      </c>
      <c r="K23" s="100"/>
      <c r="L23" s="100"/>
      <c r="M23" s="100"/>
      <c r="N23" s="100"/>
      <c r="O23" s="100"/>
      <c r="P23" s="101"/>
      <c r="Q23" s="101"/>
      <c r="R23" s="100" t="s">
        <v>38</v>
      </c>
      <c r="S23" s="100"/>
      <c r="T23" s="100"/>
      <c r="U23" s="100"/>
      <c r="V23" s="100"/>
      <c r="W23" s="102"/>
      <c r="AF23" s="44">
        <f aca="true" t="shared" si="0" ref="AF23:AF28">AG17</f>
        <v>6</v>
      </c>
      <c r="AG23" s="45">
        <f aca="true" t="shared" si="1" ref="AG23:AG28">AF17</f>
        <v>5</v>
      </c>
      <c r="AM23" s="22" t="str">
        <f>VLOOKUP(AF23,Schlüssel!$B$6:$C$15,2,0)</f>
        <v>SV Großbettlingen</v>
      </c>
      <c r="AN23" s="22" t="str">
        <f>VLOOKUP(AG23,Schlüssel!$B$6:$C$15,2,0)</f>
        <v>SV Reicheneck</v>
      </c>
    </row>
    <row r="24" spans="6:40" s="22" customFormat="1" ht="18" customHeight="1" thickBot="1">
      <c r="F24" s="79"/>
      <c r="G24" s="80"/>
      <c r="H24" s="80"/>
      <c r="I24" s="80"/>
      <c r="J24" s="57" t="s">
        <v>100</v>
      </c>
      <c r="K24" s="57"/>
      <c r="L24" s="57"/>
      <c r="M24" s="57"/>
      <c r="N24" s="57"/>
      <c r="O24" s="57"/>
      <c r="P24" s="73"/>
      <c r="Q24" s="74"/>
      <c r="R24" s="57" t="s">
        <v>78</v>
      </c>
      <c r="S24" s="57"/>
      <c r="T24" s="57"/>
      <c r="U24" s="57"/>
      <c r="V24" s="57"/>
      <c r="W24" s="75"/>
      <c r="AF24" s="46">
        <f t="shared" si="0"/>
        <v>8</v>
      </c>
      <c r="AG24" s="47">
        <f t="shared" si="1"/>
        <v>7</v>
      </c>
      <c r="AM24" s="22" t="str">
        <f>VLOOKUP(AF24,Schlüssel!$B$6:$C$15,2,0)</f>
        <v>SV Riederich</v>
      </c>
      <c r="AN24" s="22" t="str">
        <f>VLOOKUP(AG24,Schlüssel!$B$6:$C$15,2,0)</f>
        <v>SGes Bempflingen</v>
      </c>
    </row>
    <row r="25" spans="6:40" s="22" customFormat="1" ht="18" customHeight="1" thickTop="1">
      <c r="F25" s="60">
        <v>42743</v>
      </c>
      <c r="G25" s="61"/>
      <c r="H25" s="61"/>
      <c r="I25" s="61"/>
      <c r="J25" s="58" t="s">
        <v>100</v>
      </c>
      <c r="K25" s="58"/>
      <c r="L25" s="58"/>
      <c r="M25" s="58"/>
      <c r="N25" s="58"/>
      <c r="O25" s="58"/>
      <c r="P25" s="82"/>
      <c r="Q25" s="82"/>
      <c r="R25" s="58" t="s">
        <v>41</v>
      </c>
      <c r="S25" s="58"/>
      <c r="T25" s="58"/>
      <c r="U25" s="58"/>
      <c r="V25" s="58"/>
      <c r="W25" s="59"/>
      <c r="AF25" s="46">
        <f t="shared" si="0"/>
        <v>7</v>
      </c>
      <c r="AG25" s="47">
        <f t="shared" si="1"/>
        <v>5</v>
      </c>
      <c r="AM25" s="22" t="str">
        <f>VLOOKUP(AF25,Schlüssel!$B$6:$C$15,2,0)</f>
        <v>SGes Bempflingen</v>
      </c>
      <c r="AN25" s="22" t="str">
        <f>VLOOKUP(AG25,Schlüssel!$B$6:$C$15,2,0)</f>
        <v>SV Reicheneck</v>
      </c>
    </row>
    <row r="26" spans="6:40" s="22" customFormat="1" ht="18" customHeight="1" thickBot="1">
      <c r="F26" s="77"/>
      <c r="G26" s="78"/>
      <c r="H26" s="78"/>
      <c r="I26" s="78"/>
      <c r="J26" s="57" t="s">
        <v>78</v>
      </c>
      <c r="K26" s="57"/>
      <c r="L26" s="57"/>
      <c r="M26" s="57"/>
      <c r="N26" s="57"/>
      <c r="O26" s="57"/>
      <c r="P26" s="92"/>
      <c r="Q26" s="92"/>
      <c r="R26" s="57" t="s">
        <v>38</v>
      </c>
      <c r="S26" s="57"/>
      <c r="T26" s="57"/>
      <c r="U26" s="57"/>
      <c r="V26" s="57"/>
      <c r="W26" s="75"/>
      <c r="AF26" s="46">
        <f t="shared" si="0"/>
        <v>8</v>
      </c>
      <c r="AG26" s="47">
        <f t="shared" si="1"/>
        <v>6</v>
      </c>
      <c r="AM26" s="22" t="str">
        <f>VLOOKUP(AF26,Schlüssel!$B$6:$C$15,2,0)</f>
        <v>SV Riederich</v>
      </c>
      <c r="AN26" s="22" t="str">
        <f>VLOOKUP(AG26,Schlüssel!$B$6:$C$15,2,0)</f>
        <v>SV Großbettlingen</v>
      </c>
    </row>
    <row r="27" spans="6:40" s="22" customFormat="1" ht="18" customHeight="1" thickTop="1">
      <c r="F27" s="60">
        <v>42764</v>
      </c>
      <c r="G27" s="61"/>
      <c r="H27" s="61"/>
      <c r="I27" s="61"/>
      <c r="J27" s="58" t="s">
        <v>38</v>
      </c>
      <c r="K27" s="58"/>
      <c r="L27" s="58"/>
      <c r="M27" s="58"/>
      <c r="N27" s="58"/>
      <c r="O27" s="58"/>
      <c r="P27" s="82"/>
      <c r="Q27" s="82"/>
      <c r="R27" s="58" t="s">
        <v>100</v>
      </c>
      <c r="S27" s="58"/>
      <c r="T27" s="58"/>
      <c r="U27" s="58"/>
      <c r="V27" s="58"/>
      <c r="W27" s="59"/>
      <c r="AF27" s="46">
        <f t="shared" si="0"/>
        <v>6</v>
      </c>
      <c r="AG27" s="47">
        <f t="shared" si="1"/>
        <v>7</v>
      </c>
      <c r="AM27" s="22" t="str">
        <f>VLOOKUP(AF27,Schlüssel!$B$6:$C$15,2,0)</f>
        <v>SV Großbettlingen</v>
      </c>
      <c r="AN27" s="22" t="str">
        <f>VLOOKUP(AG27,Schlüssel!$B$6:$C$15,2,0)</f>
        <v>SGes Bempflingen</v>
      </c>
    </row>
    <row r="28" spans="6:40" s="22" customFormat="1" ht="18" customHeight="1" thickBot="1">
      <c r="F28" s="62"/>
      <c r="G28" s="63"/>
      <c r="H28" s="63"/>
      <c r="I28" s="63"/>
      <c r="J28" s="68" t="s">
        <v>78</v>
      </c>
      <c r="K28" s="68"/>
      <c r="L28" s="68"/>
      <c r="M28" s="68"/>
      <c r="N28" s="68"/>
      <c r="O28" s="68"/>
      <c r="P28" s="69"/>
      <c r="Q28" s="69"/>
      <c r="R28" s="68" t="s">
        <v>41</v>
      </c>
      <c r="S28" s="68"/>
      <c r="T28" s="68"/>
      <c r="U28" s="68"/>
      <c r="V28" s="68"/>
      <c r="W28" s="81"/>
      <c r="AF28" s="48">
        <f t="shared" si="0"/>
        <v>8</v>
      </c>
      <c r="AG28" s="49">
        <f t="shared" si="1"/>
        <v>5</v>
      </c>
      <c r="AM28" s="22" t="str">
        <f>VLOOKUP(AF28,Schlüssel!$B$6:$C$15,2,0)</f>
        <v>SV Riederich</v>
      </c>
      <c r="AN28" s="22" t="str">
        <f>VLOOKUP(AG28,Schlüssel!$B$6:$C$15,2,0)</f>
        <v>SV Reicheneck</v>
      </c>
    </row>
    <row r="29" s="20" customFormat="1" ht="12" customHeight="1" thickTop="1"/>
    <row r="30" spans="1:27" ht="15" customHeight="1">
      <c r="A30" s="76" t="s">
        <v>34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</row>
    <row r="32" ht="9.75" customHeight="1"/>
    <row r="33" spans="6:23" ht="18" customHeight="1">
      <c r="F33" s="71" t="s">
        <v>26</v>
      </c>
      <c r="G33" s="70"/>
      <c r="H33" s="70"/>
      <c r="I33" s="70"/>
      <c r="J33" s="70"/>
      <c r="K33" s="72"/>
      <c r="L33" s="70" t="s">
        <v>32</v>
      </c>
      <c r="M33" s="70"/>
      <c r="N33" s="70"/>
      <c r="O33" s="70"/>
      <c r="P33" s="70"/>
      <c r="Q33" s="70"/>
      <c r="R33" s="70"/>
      <c r="S33" s="71" t="s">
        <v>33</v>
      </c>
      <c r="T33" s="70"/>
      <c r="U33" s="70"/>
      <c r="V33" s="70"/>
      <c r="W33" s="72"/>
    </row>
    <row r="34" spans="6:23" ht="15" customHeight="1">
      <c r="F34" s="64" t="s">
        <v>78</v>
      </c>
      <c r="G34" s="64"/>
      <c r="H34" s="64"/>
      <c r="I34" s="64"/>
      <c r="J34" s="64"/>
      <c r="K34" s="64"/>
      <c r="L34" s="54" t="s">
        <v>96</v>
      </c>
      <c r="M34" s="55"/>
      <c r="N34" s="55"/>
      <c r="O34" s="55"/>
      <c r="P34" s="55"/>
      <c r="Q34" s="55"/>
      <c r="R34" s="56"/>
      <c r="S34" s="54" t="s">
        <v>97</v>
      </c>
      <c r="T34" s="55"/>
      <c r="U34" s="55"/>
      <c r="V34" s="55"/>
      <c r="W34" s="56"/>
    </row>
    <row r="35" spans="6:23" ht="18" customHeight="1">
      <c r="F35" s="51" t="s">
        <v>41</v>
      </c>
      <c r="G35" s="52"/>
      <c r="H35" s="52"/>
      <c r="I35" s="52"/>
      <c r="J35" s="52"/>
      <c r="K35" s="53"/>
      <c r="L35" s="54" t="s">
        <v>42</v>
      </c>
      <c r="M35" s="55"/>
      <c r="N35" s="55"/>
      <c r="O35" s="55"/>
      <c r="P35" s="55"/>
      <c r="Q35" s="55"/>
      <c r="R35" s="56"/>
      <c r="S35" s="54" t="s">
        <v>43</v>
      </c>
      <c r="T35" s="55"/>
      <c r="U35" s="55"/>
      <c r="V35" s="55"/>
      <c r="W35" s="56"/>
    </row>
    <row r="36" spans="6:23" ht="18" customHeight="1">
      <c r="F36" s="57" t="s">
        <v>38</v>
      </c>
      <c r="G36" s="57"/>
      <c r="H36" s="57"/>
      <c r="I36" s="57"/>
      <c r="J36" s="57"/>
      <c r="K36" s="57"/>
      <c r="L36" s="54" t="s">
        <v>76</v>
      </c>
      <c r="M36" s="55"/>
      <c r="N36" s="55"/>
      <c r="O36" s="55"/>
      <c r="P36" s="55"/>
      <c r="Q36" s="55"/>
      <c r="R36" s="56"/>
      <c r="S36" s="54" t="s">
        <v>77</v>
      </c>
      <c r="T36" s="55"/>
      <c r="U36" s="55"/>
      <c r="V36" s="55"/>
      <c r="W36" s="56"/>
    </row>
    <row r="37" spans="6:23" ht="18" customHeight="1">
      <c r="F37" s="57" t="s">
        <v>100</v>
      </c>
      <c r="G37" s="57"/>
      <c r="H37" s="57"/>
      <c r="I37" s="57"/>
      <c r="J37" s="57"/>
      <c r="K37" s="57"/>
      <c r="L37" s="54" t="s">
        <v>98</v>
      </c>
      <c r="M37" s="55"/>
      <c r="N37" s="55"/>
      <c r="O37" s="55"/>
      <c r="P37" s="55"/>
      <c r="Q37" s="55"/>
      <c r="R37" s="56"/>
      <c r="S37" s="54" t="s">
        <v>99</v>
      </c>
      <c r="T37" s="55"/>
      <c r="U37" s="55"/>
      <c r="V37" s="55"/>
      <c r="W37" s="56"/>
    </row>
    <row r="38" ht="18" customHeight="1"/>
  </sheetData>
  <sheetProtection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  <mergeCell ref="F16:I16"/>
    <mergeCell ref="J16:O16"/>
    <mergeCell ref="R16:W16"/>
  </mergeCells>
  <hyperlinks>
    <hyperlink ref="T10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1" fitToWidth="1" horizontalDpi="300" verticalDpi="300" orientation="portrait" paperSize="9" scale="55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Windows-Benutzer</cp:lastModifiedBy>
  <cp:lastPrinted>2019-07-03T20:33:04Z</cp:lastPrinted>
  <dcterms:created xsi:type="dcterms:W3CDTF">2004-08-10T16:40:20Z</dcterms:created>
  <dcterms:modified xsi:type="dcterms:W3CDTF">2020-02-03T07:53:24Z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