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13_ncr:1_{C3A59DBB-186B-4A54-88D5-553723FD21BD}" xr6:coauthVersionLast="47" xr6:coauthVersionMax="47" xr10:uidLastSave="{00000000-0000-0000-0000-000000000000}"/>
  <bookViews>
    <workbookView xWindow="-108" yWindow="-108" windowWidth="23256" windowHeight="12456" tabRatio="658" activeTab="1" xr2:uid="{00000000-000D-0000-FFFF-FFFF00000000}"/>
  </bookViews>
  <sheets>
    <sheet name="TERMINE" sheetId="45" r:id="rId1"/>
    <sheet name="Auswertung" sheetId="52" r:id="rId2"/>
    <sheet name="Tabelle1" sheetId="48" state="hidden" r:id="rId3"/>
    <sheet name="Tabelle2" sheetId="49" state="hidden" r:id="rId4"/>
    <sheet name="Tabelle3" sheetId="50" state="hidden" r:id="rId5"/>
    <sheet name="Tabelle4" sheetId="51" state="hidden" r:id="rId6"/>
  </sheets>
  <definedNames>
    <definedName name="_xlnm._FilterDatabase" localSheetId="1" hidden="1">Auswertung!$F$63:$F$219</definedName>
    <definedName name="_xlnm.Print_Area" localSheetId="1">Auswertung!$B$3:$O$172</definedName>
    <definedName name="_xlnm.Print_Area" localSheetId="0">TERMINE!$B$1:$L$54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71" i="52" l="1"/>
  <c r="O168" i="52"/>
  <c r="N168" i="52"/>
  <c r="O171" i="52"/>
  <c r="O40" i="52"/>
  <c r="O27" i="52"/>
  <c r="O25" i="52"/>
  <c r="O149" i="52"/>
  <c r="N149" i="52"/>
  <c r="N120" i="52"/>
  <c r="O120" i="52"/>
  <c r="N70" i="52"/>
  <c r="O70" i="52"/>
  <c r="O64" i="52"/>
  <c r="N64" i="52"/>
  <c r="O158" i="52"/>
  <c r="O137" i="52"/>
  <c r="O157" i="52"/>
  <c r="O107" i="52"/>
  <c r="O109" i="52"/>
  <c r="N158" i="52"/>
  <c r="N137" i="52"/>
  <c r="N157" i="52"/>
  <c r="N107" i="52"/>
  <c r="N109" i="52"/>
  <c r="O130" i="52"/>
  <c r="N130" i="52"/>
  <c r="O114" i="52"/>
  <c r="N114" i="52"/>
  <c r="O28" i="52"/>
  <c r="O37" i="52"/>
  <c r="N28" i="52"/>
  <c r="N37" i="52"/>
  <c r="N40" i="52"/>
  <c r="O143" i="52"/>
  <c r="O132" i="52"/>
  <c r="O85" i="52"/>
  <c r="N143" i="52"/>
  <c r="N132" i="52"/>
  <c r="N85" i="52"/>
  <c r="N90" i="52"/>
  <c r="O90" i="52"/>
  <c r="O94" i="52"/>
  <c r="O101" i="52"/>
  <c r="O83" i="52"/>
  <c r="O138" i="52"/>
  <c r="O126" i="52"/>
  <c r="N94" i="52"/>
  <c r="N101" i="52"/>
  <c r="N83" i="52"/>
  <c r="N138" i="52"/>
  <c r="N126" i="52"/>
  <c r="O32" i="52"/>
  <c r="N27" i="52"/>
  <c r="N32" i="52"/>
  <c r="O152" i="52"/>
  <c r="O142" i="52"/>
  <c r="O108" i="52"/>
  <c r="O125" i="52"/>
  <c r="N152" i="52"/>
  <c r="N142" i="52"/>
  <c r="N108" i="52"/>
  <c r="N125" i="52"/>
  <c r="O89" i="52"/>
  <c r="O124" i="52"/>
  <c r="O103" i="52"/>
  <c r="O77" i="52"/>
  <c r="O66" i="52"/>
  <c r="N89" i="52"/>
  <c r="N124" i="52"/>
  <c r="N103" i="52"/>
  <c r="N77" i="52"/>
  <c r="N66" i="52"/>
  <c r="O75" i="52"/>
  <c r="O118" i="52"/>
  <c r="O78" i="52"/>
  <c r="O67" i="52"/>
  <c r="O76" i="52"/>
  <c r="N75" i="52"/>
  <c r="N118" i="52"/>
  <c r="N78" i="52"/>
  <c r="N67" i="52"/>
  <c r="N76" i="52"/>
  <c r="N25" i="52"/>
  <c r="N22" i="52"/>
  <c r="O22" i="52"/>
  <c r="O165" i="52"/>
  <c r="O104" i="52"/>
  <c r="O116" i="52"/>
  <c r="N165" i="52"/>
  <c r="N104" i="52"/>
  <c r="N116" i="52"/>
  <c r="N140" i="52"/>
  <c r="O140" i="52"/>
  <c r="N112" i="52"/>
  <c r="O112" i="52"/>
  <c r="O110" i="52"/>
  <c r="O113" i="52"/>
  <c r="O91" i="52"/>
  <c r="O106" i="52"/>
  <c r="O86" i="52"/>
  <c r="N110" i="52"/>
  <c r="N113" i="52"/>
  <c r="N91" i="52"/>
  <c r="N106" i="52"/>
  <c r="N86" i="52"/>
  <c r="O31" i="52"/>
  <c r="N31" i="52"/>
  <c r="N36" i="52"/>
  <c r="O36" i="52"/>
  <c r="N148" i="52"/>
  <c r="O148" i="52"/>
  <c r="N119" i="52"/>
  <c r="O119" i="52"/>
  <c r="N122" i="52"/>
  <c r="O122" i="52"/>
  <c r="N99" i="52"/>
  <c r="O99" i="52"/>
  <c r="N96" i="52"/>
  <c r="O96" i="52"/>
  <c r="O33" i="52"/>
  <c r="N33" i="52"/>
  <c r="O127" i="52"/>
  <c r="N127" i="52"/>
  <c r="O136" i="52"/>
  <c r="N136" i="52"/>
  <c r="O133" i="52"/>
  <c r="N133" i="52"/>
  <c r="O98" i="52"/>
  <c r="N98" i="52"/>
  <c r="N162" i="52"/>
  <c r="O162" i="52"/>
  <c r="O164" i="52"/>
  <c r="N164" i="52"/>
  <c r="N34" i="52"/>
  <c r="O34" i="52"/>
  <c r="O155" i="52"/>
  <c r="N155" i="52"/>
  <c r="O80" i="52"/>
  <c r="N80" i="52"/>
  <c r="O141" i="52"/>
  <c r="N141" i="52"/>
  <c r="O154" i="52"/>
  <c r="N154" i="52"/>
  <c r="O163" i="52"/>
  <c r="O74" i="52"/>
  <c r="O117" i="52"/>
  <c r="O161" i="52"/>
  <c r="N163" i="52"/>
  <c r="N74" i="52"/>
  <c r="N117" i="52"/>
  <c r="N161" i="52"/>
  <c r="N169" i="52"/>
  <c r="O169" i="52"/>
  <c r="O88" i="52"/>
  <c r="O82" i="52"/>
  <c r="O65" i="52"/>
  <c r="N88" i="52"/>
  <c r="N82" i="52"/>
  <c r="N65" i="52"/>
  <c r="O24" i="52"/>
  <c r="O23" i="52"/>
  <c r="N24" i="52"/>
  <c r="N23" i="52"/>
  <c r="O167" i="52"/>
  <c r="O145" i="52"/>
  <c r="O97" i="52"/>
  <c r="O160" i="52"/>
  <c r="O102" i="52"/>
  <c r="N167" i="52"/>
  <c r="N145" i="52"/>
  <c r="N97" i="52"/>
  <c r="N160" i="52"/>
  <c r="N102" i="52"/>
  <c r="O35" i="52"/>
  <c r="N35" i="52"/>
  <c r="O121" i="52"/>
  <c r="O87" i="52"/>
  <c r="O84" i="52"/>
  <c r="N121" i="52"/>
  <c r="N87" i="52"/>
  <c r="N84" i="52"/>
  <c r="O68" i="52"/>
  <c r="O71" i="52"/>
  <c r="O73" i="52"/>
  <c r="O69" i="52"/>
  <c r="N68" i="52"/>
  <c r="N71" i="52"/>
  <c r="N73" i="52"/>
  <c r="N69" i="52"/>
  <c r="O26" i="52"/>
  <c r="O21" i="52"/>
  <c r="N26" i="52"/>
  <c r="N21" i="52"/>
  <c r="O39" i="52"/>
  <c r="N39" i="52"/>
  <c r="N166" i="52"/>
  <c r="N153" i="52"/>
  <c r="N144" i="52"/>
  <c r="O166" i="52"/>
  <c r="O153" i="52"/>
  <c r="O144" i="52"/>
  <c r="O159" i="52"/>
  <c r="O93" i="52"/>
  <c r="O92" i="52"/>
  <c r="N159" i="52"/>
  <c r="N93" i="52"/>
  <c r="N92" i="52"/>
  <c r="O128" i="52"/>
  <c r="O151" i="52"/>
  <c r="O135" i="52"/>
  <c r="O131" i="52"/>
  <c r="O172" i="52"/>
  <c r="O95" i="52"/>
  <c r="O129" i="52"/>
  <c r="O72" i="52"/>
  <c r="O147" i="52"/>
  <c r="O123" i="52"/>
  <c r="N128" i="52"/>
  <c r="N151" i="52"/>
  <c r="N135" i="52"/>
  <c r="N131" i="52"/>
  <c r="N172" i="52"/>
  <c r="N95" i="52"/>
  <c r="N129" i="52"/>
  <c r="N72" i="52"/>
  <c r="N147" i="52"/>
  <c r="N123" i="52"/>
  <c r="O29" i="52"/>
  <c r="O41" i="52"/>
  <c r="N29" i="52"/>
  <c r="N41" i="52"/>
  <c r="O134" i="52"/>
  <c r="O156" i="52"/>
  <c r="O139" i="52"/>
  <c r="O150" i="52"/>
  <c r="O146" i="52"/>
  <c r="O79" i="52"/>
  <c r="O111" i="52"/>
  <c r="O170" i="52"/>
  <c r="O100" i="52"/>
  <c r="O115" i="52"/>
  <c r="O81" i="52"/>
  <c r="O105" i="52"/>
  <c r="N134" i="52"/>
  <c r="N156" i="52"/>
  <c r="N139" i="52"/>
  <c r="N150" i="52"/>
  <c r="N146" i="52"/>
  <c r="N79" i="52"/>
  <c r="N111" i="52"/>
  <c r="N170" i="52"/>
  <c r="N100" i="52"/>
  <c r="N115" i="52"/>
  <c r="N81" i="52"/>
  <c r="N105" i="52"/>
  <c r="O38" i="52"/>
  <c r="O30" i="52"/>
  <c r="N38" i="52"/>
  <c r="N30" i="52"/>
</calcChain>
</file>

<file path=xl/sharedStrings.xml><?xml version="1.0" encoding="utf-8"?>
<sst xmlns="http://schemas.openxmlformats.org/spreadsheetml/2006/main" count="667" uniqueCount="240">
  <si>
    <t>Gruppe</t>
  </si>
  <si>
    <t>SG Bempflingen 2</t>
  </si>
  <si>
    <t>SV Reicheneck 1</t>
  </si>
  <si>
    <t>SV Riederich 1</t>
  </si>
  <si>
    <t>SV Sondelfingen 2</t>
  </si>
  <si>
    <t>SV Sondelfingen 3</t>
  </si>
  <si>
    <t>SV Urach 2</t>
  </si>
  <si>
    <t>SV Urach 3</t>
  </si>
  <si>
    <t>:</t>
  </si>
  <si>
    <t>SG Bempflingen 1</t>
  </si>
  <si>
    <t>SV Eningen 2</t>
  </si>
  <si>
    <t>SV Mittelstadt 1</t>
  </si>
  <si>
    <t>HEIM</t>
  </si>
  <si>
    <t>GAST</t>
  </si>
  <si>
    <t>SV Urach 1</t>
  </si>
  <si>
    <t>KKSV Neuhausen 2</t>
  </si>
  <si>
    <t>SV Metzingen 1</t>
  </si>
  <si>
    <t>SV Metzingen 2</t>
  </si>
  <si>
    <t>SV Eningen 1</t>
  </si>
  <si>
    <t>Sgi Zainingen 2</t>
  </si>
  <si>
    <t>SV Dettingen 2</t>
  </si>
  <si>
    <t>SV Großbettlingen 2</t>
  </si>
  <si>
    <t>Schiesswasen 15/1</t>
  </si>
  <si>
    <t xml:space="preserve">Runde </t>
  </si>
  <si>
    <t>Gesamt</t>
  </si>
  <si>
    <t>Ø</t>
  </si>
  <si>
    <t>Platz</t>
  </si>
  <si>
    <t>Verein</t>
  </si>
  <si>
    <t>SGi Zainingen 2</t>
  </si>
  <si>
    <t>Einzelwertung</t>
  </si>
  <si>
    <t>Runde</t>
  </si>
  <si>
    <t>Name</t>
  </si>
  <si>
    <t>Vorname</t>
  </si>
  <si>
    <t>Schmid</t>
  </si>
  <si>
    <t>Felbinger</t>
  </si>
  <si>
    <t>Vincent</t>
  </si>
  <si>
    <t>Harald</t>
  </si>
  <si>
    <t>Martin</t>
  </si>
  <si>
    <t>Daniel</t>
  </si>
  <si>
    <t>Grad</t>
  </si>
  <si>
    <t>Markus</t>
  </si>
  <si>
    <t xml:space="preserve">Burgmaier </t>
  </si>
  <si>
    <t>Rudolf</t>
  </si>
  <si>
    <t>Konietzny</t>
  </si>
  <si>
    <t>Klaus</t>
  </si>
  <si>
    <t>Wurster</t>
  </si>
  <si>
    <t>Eberhard</t>
  </si>
  <si>
    <t>Sommer</t>
  </si>
  <si>
    <t>Steffen</t>
  </si>
  <si>
    <t>Knecht</t>
  </si>
  <si>
    <t>Gerold</t>
  </si>
  <si>
    <t>Wolfgang</t>
  </si>
  <si>
    <t>Siegfried</t>
  </si>
  <si>
    <t>Mangold</t>
  </si>
  <si>
    <t>Kerstin</t>
  </si>
  <si>
    <t>Jürgen</t>
  </si>
  <si>
    <t>Götz</t>
  </si>
  <si>
    <t>Karl</t>
  </si>
  <si>
    <t>Ruof</t>
  </si>
  <si>
    <t>Frank</t>
  </si>
  <si>
    <t>Stückle</t>
  </si>
  <si>
    <t>Walter</t>
  </si>
  <si>
    <t>Stiefel</t>
  </si>
  <si>
    <t>Uwe</t>
  </si>
  <si>
    <t>Jauss</t>
  </si>
  <si>
    <t>Jochen</t>
  </si>
  <si>
    <t>Trost</t>
  </si>
  <si>
    <t>Andreas</t>
  </si>
  <si>
    <t>Kuhn</t>
  </si>
  <si>
    <t>Gustl</t>
  </si>
  <si>
    <t>Eberle</t>
  </si>
  <si>
    <t>Bernd</t>
  </si>
  <si>
    <t>Linkor</t>
  </si>
  <si>
    <t>Eugen</t>
  </si>
  <si>
    <t>Lars</t>
  </si>
  <si>
    <t>Röhm</t>
  </si>
  <si>
    <t>Volker</t>
  </si>
  <si>
    <t>Rucketuckel</t>
  </si>
  <si>
    <t>Strähle</t>
  </si>
  <si>
    <t>Gunter</t>
  </si>
  <si>
    <t>Bernauer</t>
  </si>
  <si>
    <t>Wörner</t>
  </si>
  <si>
    <t>Klaß</t>
  </si>
  <si>
    <t>Reich</t>
  </si>
  <si>
    <t>Hans-Dieter</t>
  </si>
  <si>
    <t>Blasche</t>
  </si>
  <si>
    <t>Oliver</t>
  </si>
  <si>
    <t>Peter</t>
  </si>
  <si>
    <t>Allmendinger</t>
  </si>
  <si>
    <t>Marco</t>
  </si>
  <si>
    <t>Schmauder</t>
  </si>
  <si>
    <t>Heinz</t>
  </si>
  <si>
    <t>Giese</t>
  </si>
  <si>
    <t>Holger</t>
  </si>
  <si>
    <t>Kühfuß</t>
  </si>
  <si>
    <t>Kaiser</t>
  </si>
  <si>
    <t>Haug</t>
  </si>
  <si>
    <t>Fussel</t>
  </si>
  <si>
    <t>Rainer</t>
  </si>
  <si>
    <t>Seiler</t>
  </si>
  <si>
    <t>Horst</t>
  </si>
  <si>
    <t>Mathias</t>
  </si>
  <si>
    <t>Rickborn</t>
  </si>
  <si>
    <t>Ruth</t>
  </si>
  <si>
    <t>Schröppel</t>
  </si>
  <si>
    <t>Winfried</t>
  </si>
  <si>
    <t>Rudolph</t>
  </si>
  <si>
    <t>John</t>
  </si>
  <si>
    <t>Franz</t>
  </si>
  <si>
    <t>Gerhard</t>
  </si>
  <si>
    <t>Auchter</t>
  </si>
  <si>
    <t>Rassochin</t>
  </si>
  <si>
    <t>Branz</t>
  </si>
  <si>
    <t>Eckert</t>
  </si>
  <si>
    <t>Doster</t>
  </si>
  <si>
    <t>Helmut</t>
  </si>
  <si>
    <t>Otto</t>
  </si>
  <si>
    <t>Carsten</t>
  </si>
  <si>
    <t>Krauss</t>
  </si>
  <si>
    <t>Flamm</t>
  </si>
  <si>
    <t>Robert</t>
  </si>
  <si>
    <t>Kienle</t>
  </si>
  <si>
    <t>Schöllhammer</t>
  </si>
  <si>
    <t>Tessmer</t>
  </si>
  <si>
    <t>Sebastian</t>
  </si>
  <si>
    <t>Pfeiffer</t>
  </si>
  <si>
    <t>Klemmer</t>
  </si>
  <si>
    <t>Kurt</t>
  </si>
  <si>
    <t>AK</t>
  </si>
  <si>
    <t>Jamborzadeh</t>
  </si>
  <si>
    <t>Nader</t>
  </si>
  <si>
    <t>Christian</t>
  </si>
  <si>
    <t>Kevin</t>
  </si>
  <si>
    <t>Maak</t>
  </si>
  <si>
    <t>Schertler</t>
  </si>
  <si>
    <t>Frick</t>
  </si>
  <si>
    <t>Hans-Peter</t>
  </si>
  <si>
    <t>Bianca</t>
  </si>
  <si>
    <t>Veith</t>
  </si>
  <si>
    <t>Schramm</t>
  </si>
  <si>
    <t>Christoph</t>
  </si>
  <si>
    <t xml:space="preserve"> </t>
  </si>
  <si>
    <t>SV Großbettlingen 1</t>
  </si>
  <si>
    <t>Wünsche</t>
  </si>
  <si>
    <t>Rico</t>
  </si>
  <si>
    <t>Püttner</t>
  </si>
  <si>
    <t>Heiss</t>
  </si>
  <si>
    <t>Bader</t>
  </si>
  <si>
    <t>MF</t>
  </si>
  <si>
    <t>Patrik</t>
  </si>
  <si>
    <t>Elian</t>
  </si>
  <si>
    <t>Alexander</t>
  </si>
  <si>
    <t>Sykora</t>
  </si>
  <si>
    <t>Stephan</t>
  </si>
  <si>
    <t>Maisch</t>
  </si>
  <si>
    <t>Paul</t>
  </si>
  <si>
    <t>Brüggen</t>
  </si>
  <si>
    <t>Cibo</t>
  </si>
  <si>
    <t>Kanzleiter</t>
  </si>
  <si>
    <t>Anna-Marie</t>
  </si>
  <si>
    <t>Maciejewski</t>
  </si>
  <si>
    <t xml:space="preserve">Roos </t>
  </si>
  <si>
    <t>Heiner</t>
  </si>
  <si>
    <t>Hepper</t>
  </si>
  <si>
    <t>Christof</t>
  </si>
  <si>
    <t>Stefan</t>
  </si>
  <si>
    <t>Vollmer</t>
  </si>
  <si>
    <t>Sgi Zainingen 3</t>
  </si>
  <si>
    <t>Alleinkampf</t>
  </si>
  <si>
    <t>SGi Zainingen 3</t>
  </si>
  <si>
    <t>Sgi Zainingen 1</t>
  </si>
  <si>
    <t>Termine SpoPi   2023 / 2024</t>
  </si>
  <si>
    <t>Endtermin  So. 24. Sept. 2023</t>
  </si>
  <si>
    <t>Endtermin  So. 22. Okt.   2023</t>
  </si>
  <si>
    <t>Endtermin  Sa. 18 .Nov  .2023</t>
  </si>
  <si>
    <t>Endtermin  So. 16. Dez.  2023</t>
  </si>
  <si>
    <t>Endtermin  So. 21. Jan  .2024</t>
  </si>
  <si>
    <t>Endtermin  So. 18. Feb.  2024</t>
  </si>
  <si>
    <t xml:space="preserve">  So. 24. Sept. 2023  </t>
  </si>
  <si>
    <t xml:space="preserve">  Sa. 18 .Nov  .2023  </t>
  </si>
  <si>
    <t xml:space="preserve">  So. 16. Dez.  2023  </t>
  </si>
  <si>
    <t xml:space="preserve">  So. 21. Jan  .2024  </t>
  </si>
  <si>
    <t xml:space="preserve">  So. 18. Feb.  2024  </t>
  </si>
  <si>
    <t xml:space="preserve">  So. 24. Okt . 2023  </t>
  </si>
  <si>
    <t>SGi Zainingen 1</t>
  </si>
  <si>
    <t>Alleingang</t>
  </si>
  <si>
    <t>Zainingen 3</t>
  </si>
  <si>
    <t>Sa 18.11.2023</t>
  </si>
  <si>
    <t>So. 24.10.2023</t>
  </si>
  <si>
    <t>So. 24.09.2023</t>
  </si>
  <si>
    <t>So 16.12.2023</t>
  </si>
  <si>
    <t>So 21.01.2024</t>
  </si>
  <si>
    <t>So 18.02.2024</t>
  </si>
  <si>
    <t>Endtermin  Sa. 18 .Nov.   2023</t>
  </si>
  <si>
    <t>Endtermin  So. 21. Jan.   2024</t>
  </si>
  <si>
    <t>Endtermin  So. 18. Feb.   2024</t>
  </si>
  <si>
    <t>Endtermin  So. 24. Sept.   2023</t>
  </si>
  <si>
    <t>Endtermin  So. 17. Dez.  2023</t>
  </si>
  <si>
    <t>Achim</t>
  </si>
  <si>
    <t>Hasselberg</t>
  </si>
  <si>
    <t>Florian</t>
  </si>
  <si>
    <t>Dustin</t>
  </si>
  <si>
    <t>Hubbes</t>
  </si>
  <si>
    <t>Jason</t>
  </si>
  <si>
    <t>Julian</t>
  </si>
  <si>
    <t>Schanz</t>
  </si>
  <si>
    <t>Schmidt</t>
  </si>
  <si>
    <t xml:space="preserve">Wörz </t>
  </si>
  <si>
    <t>Jonathan</t>
  </si>
  <si>
    <t>Albert</t>
  </si>
  <si>
    <t>Vinzenz</t>
  </si>
  <si>
    <t>Giovanni</t>
  </si>
  <si>
    <t>Thomas</t>
  </si>
  <si>
    <t>Räthke</t>
  </si>
  <si>
    <t>Dominik</t>
  </si>
  <si>
    <t>Schall</t>
  </si>
  <si>
    <t>Schuster</t>
  </si>
  <si>
    <t>Eduard</t>
  </si>
  <si>
    <t>Kaitatzidis</t>
  </si>
  <si>
    <t>Alexis</t>
  </si>
  <si>
    <t>Monika</t>
  </si>
  <si>
    <t>Röcker</t>
  </si>
  <si>
    <t>Röhrle</t>
  </si>
  <si>
    <t>Hary</t>
  </si>
  <si>
    <t>Ludwig</t>
  </si>
  <si>
    <t>Hummel</t>
  </si>
  <si>
    <t>Yannik</t>
  </si>
  <si>
    <t>Erdmenger</t>
  </si>
  <si>
    <t>Troldinier</t>
  </si>
  <si>
    <t>Clemens</t>
  </si>
  <si>
    <t>Maierhöfer</t>
  </si>
  <si>
    <t>Dobmeier</t>
  </si>
  <si>
    <t>Armin</t>
  </si>
  <si>
    <t>Ralf Thomas</t>
  </si>
  <si>
    <t>Beck</t>
  </si>
  <si>
    <t>Fatih</t>
  </si>
  <si>
    <t>Schreck</t>
  </si>
  <si>
    <t>Simone</t>
  </si>
  <si>
    <t>Raith</t>
  </si>
  <si>
    <t>Jasmin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</si>
</sst>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7]d/\ mmm/\ yyyy;@"/>
  </numFmts>
  <fonts count="26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b/>
      <sz val="14"/>
      <color indexed="10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26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b/>
      <sz val="22"/>
      <color indexed="8"/>
      <name val="Arial"/>
      <family val="2"/>
    </font>
    <font>
      <b/>
      <sz val="24"/>
      <name val="Arial"/>
      <family val="2"/>
    </font>
    <font>
      <b/>
      <sz val="22"/>
      <color indexed="10"/>
      <name val="Arial"/>
      <family val="2"/>
    </font>
    <font>
      <u/>
      <sz val="11"/>
      <color theme="10"/>
      <name val="MetaPlusLF"/>
      <family val="2"/>
    </font>
    <font>
      <sz val="11"/>
      <color theme="1"/>
      <name val="MetaPlusLF"/>
      <family val="2"/>
    </font>
    <font>
      <b/>
      <sz val="36"/>
      <name val="Arial"/>
      <family val="2"/>
    </font>
    <font>
      <b/>
      <i/>
      <sz val="20"/>
      <name val="Arial"/>
      <family val="2"/>
    </font>
    <font>
      <b/>
      <i/>
      <sz val="18"/>
      <name val="Arial"/>
      <family val="2"/>
    </font>
    <font>
      <u/>
      <sz val="10"/>
      <color indexed="12"/>
      <name val="Arial"/>
      <family val="2"/>
    </font>
    <font>
      <b/>
      <u/>
      <sz val="18"/>
      <color indexed="12"/>
      <name val="Arial"/>
      <family val="2"/>
    </font>
    <font>
      <b/>
      <sz val="18"/>
      <color indexed="56"/>
      <name val="Arial"/>
      <family val="2"/>
    </font>
    <font>
      <sz val="8"/>
      <name val="Arial"/>
    </font>
    <font>
      <b/>
      <sz val="24"/>
      <color indexed="8"/>
      <name val="Arial"/>
      <family val="2"/>
    </font>
    <font>
      <b/>
      <sz val="8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2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 vertical="center" shrinkToFit="1"/>
    </xf>
    <xf numFmtId="0" fontId="4" fillId="0" borderId="2" xfId="0" applyFont="1" applyBorder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11" fillId="2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11" fillId="3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7" fillId="0" borderId="0" xfId="0" applyFont="1"/>
    <xf numFmtId="0" fontId="10" fillId="0" borderId="0" xfId="0" applyFont="1"/>
    <xf numFmtId="0" fontId="4" fillId="0" borderId="6" xfId="0" applyFont="1" applyBorder="1" applyAlignment="1">
      <alignment horizontal="center"/>
    </xf>
    <xf numFmtId="0" fontId="17" fillId="0" borderId="6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17" fillId="0" borderId="10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7" fillId="0" borderId="12" xfId="0" applyFont="1" applyBorder="1" applyAlignment="1">
      <alignment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 textRotation="90" wrapText="1"/>
    </xf>
    <xf numFmtId="0" fontId="10" fillId="0" borderId="0" xfId="0" applyFont="1" applyAlignment="1">
      <alignment horizontal="center" vertical="center" textRotation="90"/>
    </xf>
    <xf numFmtId="0" fontId="18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2" fontId="19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21" fillId="0" borderId="0" xfId="3" applyFont="1" applyFill="1" applyBorder="1" applyAlignment="1" applyProtection="1">
      <alignment horizontal="center" vertical="center"/>
    </xf>
    <xf numFmtId="0" fontId="22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2" fontId="10" fillId="0" borderId="16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2" fontId="7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164" fontId="7" fillId="0" borderId="14" xfId="0" applyNumberFormat="1" applyFont="1" applyBorder="1" applyAlignment="1">
      <alignment horizontal="center" vertical="center" textRotation="90" wrapText="1" shrinkToFit="1"/>
    </xf>
    <xf numFmtId="164" fontId="7" fillId="0" borderId="14" xfId="0" applyNumberFormat="1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5" borderId="0" xfId="0" applyFont="1" applyFill="1" applyAlignment="1">
      <alignment horizontal="center" vertical="center"/>
    </xf>
    <xf numFmtId="2" fontId="19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2" fontId="19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left"/>
    </xf>
    <xf numFmtId="2" fontId="19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1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9" fillId="0" borderId="0" xfId="0" applyFont="1" applyAlignment="1">
      <alignment horizontal="center"/>
    </xf>
    <xf numFmtId="0" fontId="10" fillId="0" borderId="17" xfId="0" applyFont="1" applyBorder="1" applyAlignment="1">
      <alignment horizontal="center" vertical="center"/>
    </xf>
    <xf numFmtId="0" fontId="10" fillId="0" borderId="1" xfId="0" applyFont="1" applyBorder="1" applyAlignment="1">
      <alignment horizontal="left"/>
    </xf>
    <xf numFmtId="2" fontId="19" fillId="0" borderId="17" xfId="0" applyNumberFormat="1" applyFont="1" applyBorder="1" applyAlignment="1">
      <alignment horizontal="center" vertical="center"/>
    </xf>
    <xf numFmtId="0" fontId="10" fillId="0" borderId="22" xfId="0" applyFont="1" applyBorder="1" applyAlignment="1">
      <alignment horizontal="left"/>
    </xf>
    <xf numFmtId="0" fontId="4" fillId="0" borderId="10" xfId="0" applyFont="1" applyBorder="1"/>
    <xf numFmtId="0" fontId="12" fillId="0" borderId="12" xfId="0" applyFont="1" applyBorder="1" applyAlignment="1">
      <alignment vertical="center"/>
    </xf>
    <xf numFmtId="0" fontId="3" fillId="0" borderId="10" xfId="0" applyFont="1" applyBorder="1"/>
    <xf numFmtId="0" fontId="11" fillId="0" borderId="12" xfId="0" applyFont="1" applyBorder="1" applyAlignment="1">
      <alignment vertical="center"/>
    </xf>
    <xf numFmtId="0" fontId="11" fillId="0" borderId="10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2" fillId="0" borderId="1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3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11" fillId="0" borderId="16" xfId="0" applyFont="1" applyBorder="1" applyAlignment="1">
      <alignment horizontal="left" vertical="center"/>
    </xf>
    <xf numFmtId="14" fontId="13" fillId="2" borderId="23" xfId="0" applyNumberFormat="1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14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/>
    </xf>
    <xf numFmtId="0" fontId="13" fillId="3" borderId="28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vertical="center"/>
    </xf>
    <xf numFmtId="0" fontId="13" fillId="3" borderId="4" xfId="0" applyFont="1" applyFill="1" applyBorder="1" applyAlignment="1">
      <alignment horizontal="left" vertical="center"/>
    </xf>
    <xf numFmtId="0" fontId="13" fillId="3" borderId="2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vertical="center"/>
    </xf>
    <xf numFmtId="0" fontId="13" fillId="0" borderId="22" xfId="0" applyFont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0" fontId="24" fillId="3" borderId="3" xfId="0" applyFont="1" applyFill="1" applyBorder="1" applyAlignment="1">
      <alignment vertical="center"/>
    </xf>
    <xf numFmtId="0" fontId="24" fillId="3" borderId="4" xfId="0" applyFont="1" applyFill="1" applyBorder="1" applyAlignment="1">
      <alignment vertical="center"/>
    </xf>
    <xf numFmtId="0" fontId="13" fillId="2" borderId="3" xfId="0" applyFont="1" applyFill="1" applyBorder="1" applyAlignment="1">
      <alignment vertical="center"/>
    </xf>
    <xf numFmtId="0" fontId="13" fillId="2" borderId="4" xfId="0" applyFont="1" applyFill="1" applyBorder="1" applyAlignment="1">
      <alignment vertical="center"/>
    </xf>
    <xf numFmtId="0" fontId="24" fillId="2" borderId="3" xfId="0" applyFont="1" applyFill="1" applyBorder="1" applyAlignment="1">
      <alignment vertical="center"/>
    </xf>
    <xf numFmtId="0" fontId="24" fillId="2" borderId="4" xfId="0" applyFont="1" applyFill="1" applyBorder="1" applyAlignment="1">
      <alignment vertical="center"/>
    </xf>
    <xf numFmtId="0" fontId="24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24" fillId="0" borderId="4" xfId="0" applyFont="1" applyBorder="1" applyAlignment="1">
      <alignment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3" borderId="5" xfId="0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textRotation="90" shrinkToFit="1"/>
    </xf>
    <xf numFmtId="0" fontId="11" fillId="0" borderId="0" xfId="0" applyFont="1" applyAlignment="1">
      <alignment horizontal="center" vertical="center" textRotation="90" shrinkToFit="1"/>
    </xf>
    <xf numFmtId="0" fontId="13" fillId="2" borderId="25" xfId="0" applyFont="1" applyFill="1" applyBorder="1" applyAlignment="1">
      <alignment horizontal="center" vertical="center"/>
    </xf>
    <xf numFmtId="0" fontId="13" fillId="3" borderId="30" xfId="0" applyFont="1" applyFill="1" applyBorder="1" applyAlignment="1">
      <alignment horizontal="left" vertical="center"/>
    </xf>
    <xf numFmtId="0" fontId="13" fillId="3" borderId="21" xfId="0" applyFont="1" applyFill="1" applyBorder="1" applyAlignment="1">
      <alignment horizontal="left" vertical="center"/>
    </xf>
    <xf numFmtId="0" fontId="13" fillId="2" borderId="30" xfId="0" applyFont="1" applyFill="1" applyBorder="1" applyAlignment="1">
      <alignment horizontal="left" vertical="center"/>
    </xf>
    <xf numFmtId="0" fontId="13" fillId="2" borderId="21" xfId="0" applyFont="1" applyFill="1" applyBorder="1" applyAlignment="1">
      <alignment vertical="center"/>
    </xf>
    <xf numFmtId="0" fontId="13" fillId="3" borderId="21" xfId="0" applyFont="1" applyFill="1" applyBorder="1" applyAlignment="1">
      <alignment vertical="center"/>
    </xf>
    <xf numFmtId="0" fontId="24" fillId="3" borderId="21" xfId="0" applyFont="1" applyFill="1" applyBorder="1" applyAlignment="1">
      <alignment vertical="center"/>
    </xf>
    <xf numFmtId="0" fontId="13" fillId="2" borderId="30" xfId="0" applyFont="1" applyFill="1" applyBorder="1" applyAlignment="1">
      <alignment vertical="center"/>
    </xf>
    <xf numFmtId="0" fontId="13" fillId="2" borderId="21" xfId="0" applyFont="1" applyFill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24" fillId="2" borderId="1" xfId="0" applyFont="1" applyFill="1" applyBorder="1" applyAlignment="1">
      <alignment vertical="center"/>
    </xf>
    <xf numFmtId="0" fontId="13" fillId="3" borderId="31" xfId="0" applyFont="1" applyFill="1" applyBorder="1" applyAlignment="1">
      <alignment horizontal="center" vertical="center"/>
    </xf>
    <xf numFmtId="0" fontId="13" fillId="3" borderId="32" xfId="0" applyFont="1" applyFill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2" borderId="23" xfId="0" applyFont="1" applyFill="1" applyBorder="1" applyAlignment="1">
      <alignment horizontal="left" vertical="center"/>
    </xf>
    <xf numFmtId="0" fontId="13" fillId="3" borderId="26" xfId="0" applyFont="1" applyFill="1" applyBorder="1" applyAlignment="1">
      <alignment vertical="center"/>
    </xf>
    <xf numFmtId="0" fontId="13" fillId="3" borderId="24" xfId="0" applyFont="1" applyFill="1" applyBorder="1" applyAlignment="1">
      <alignment horizontal="left" vertical="center"/>
    </xf>
    <xf numFmtId="0" fontId="13" fillId="0" borderId="17" xfId="0" applyFont="1" applyBorder="1" applyAlignment="1">
      <alignment vertical="center"/>
    </xf>
    <xf numFmtId="0" fontId="13" fillId="3" borderId="4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25" fillId="0" borderId="33" xfId="0" applyFont="1" applyBorder="1" applyAlignment="1">
      <alignment horizontal="center" vertical="center" shrinkToFit="1"/>
    </xf>
    <xf numFmtId="0" fontId="25" fillId="0" borderId="34" xfId="0" applyFont="1" applyBorder="1" applyAlignment="1">
      <alignment horizontal="center" vertical="center" shrinkToFit="1"/>
    </xf>
    <xf numFmtId="0" fontId="25" fillId="0" borderId="35" xfId="0" applyFont="1" applyBorder="1" applyAlignment="1">
      <alignment horizontal="center" vertical="center" shrinkToFit="1"/>
    </xf>
    <xf numFmtId="0" fontId="17" fillId="4" borderId="1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0" fontId="11" fillId="2" borderId="27" xfId="0" applyFont="1" applyFill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14" fontId="17" fillId="4" borderId="3" xfId="0" applyNumberFormat="1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17" fillId="4" borderId="3" xfId="0" applyFont="1" applyFill="1" applyBorder="1" applyAlignment="1">
      <alignment horizontal="center" vertical="center"/>
    </xf>
    <xf numFmtId="0" fontId="17" fillId="4" borderId="24" xfId="0" applyFont="1" applyFill="1" applyBorder="1" applyAlignment="1">
      <alignment horizontal="center" vertical="center"/>
    </xf>
    <xf numFmtId="0" fontId="17" fillId="4" borderId="25" xfId="0" applyFont="1" applyFill="1" applyBorder="1" applyAlignment="1">
      <alignment horizontal="center" vertical="center"/>
    </xf>
    <xf numFmtId="14" fontId="17" fillId="4" borderId="4" xfId="0" applyNumberFormat="1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textRotation="90"/>
    </xf>
    <xf numFmtId="0" fontId="8" fillId="0" borderId="14" xfId="0" applyFont="1" applyBorder="1" applyAlignment="1">
      <alignment horizontal="center" vertical="center" textRotation="90"/>
    </xf>
    <xf numFmtId="0" fontId="18" fillId="0" borderId="12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textRotation="90"/>
    </xf>
    <xf numFmtId="0" fontId="10" fillId="0" borderId="1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</cellXfs>
  <cellStyles count="5">
    <cellStyle name="Hyperlink 2" xfId="1" xr:uid="{00000000-0005-0000-0000-000001000000}"/>
    <cellStyle name="Link" xfId="3" builtinId="8"/>
    <cellStyle name="Standard" xfId="0" builtinId="0"/>
    <cellStyle name="Standard 2" xfId="2" xr:uid="{00000000-0005-0000-0000-000003000000}"/>
    <cellStyle name="Standard 3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11</xdr:row>
      <xdr:rowOff>0</xdr:rowOff>
    </xdr:from>
    <xdr:to>
      <xdr:col>15</xdr:col>
      <xdr:colOff>0</xdr:colOff>
      <xdr:row>14</xdr:row>
      <xdr:rowOff>66675</xdr:rowOff>
    </xdr:to>
    <xdr:sp macro="" textlink="">
      <xdr:nvSpPr>
        <xdr:cNvPr id="2" name="Text Box 67">
          <a:extLst>
            <a:ext uri="{FF2B5EF4-FFF2-40B4-BE49-F238E27FC236}">
              <a16:creationId xmlns:a16="http://schemas.microsoft.com/office/drawing/2014/main" id="{D3003B75-9B5F-462E-9F3A-95C76A3DCD48}"/>
            </a:ext>
          </a:extLst>
        </xdr:cNvPr>
        <xdr:cNvSpPr txBox="1">
          <a:spLocks noChangeArrowheads="1"/>
        </xdr:cNvSpPr>
      </xdr:nvSpPr>
      <xdr:spPr bwMode="auto">
        <a:xfrm>
          <a:off x="250190" y="3133725"/>
          <a:ext cx="16218535" cy="79819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3152" tIns="59436" rIns="73152" bIns="0" anchor="t" upright="1"/>
        <a:lstStyle/>
        <a:p>
          <a:pPr algn="ctr" rtl="0">
            <a:defRPr sz="1000"/>
          </a:pPr>
          <a:r>
            <a:rPr lang="de-DE" sz="3600" b="1" i="0" u="none" strike="noStrike" baseline="0">
              <a:solidFill>
                <a:srgbClr val="000000"/>
              </a:solidFill>
              <a:latin typeface="Arial"/>
              <a:cs typeface="Arial"/>
            </a:rPr>
            <a:t>Mannschaftswertung</a:t>
          </a:r>
        </a:p>
      </xdr:txBody>
    </xdr:sp>
    <xdr:clientData/>
  </xdr:twoCellAnchor>
  <xdr:twoCellAnchor editAs="oneCell">
    <xdr:from>
      <xdr:col>4</xdr:col>
      <xdr:colOff>638175</xdr:colOff>
      <xdr:row>2</xdr:row>
      <xdr:rowOff>9525</xdr:rowOff>
    </xdr:from>
    <xdr:to>
      <xdr:col>6</xdr:col>
      <xdr:colOff>513223</xdr:colOff>
      <xdr:row>10</xdr:row>
      <xdr:rowOff>340678</xdr:rowOff>
    </xdr:to>
    <xdr:sp macro="" textlink="">
      <xdr:nvSpPr>
        <xdr:cNvPr id="3" name="Text Box 69">
          <a:extLst>
            <a:ext uri="{FF2B5EF4-FFF2-40B4-BE49-F238E27FC236}">
              <a16:creationId xmlns:a16="http://schemas.microsoft.com/office/drawing/2014/main" id="{BE1ACD5B-A414-48D2-9DD5-8A5EB2F11A76}"/>
            </a:ext>
          </a:extLst>
        </xdr:cNvPr>
        <xdr:cNvSpPr txBox="1">
          <a:spLocks noChangeArrowheads="1"/>
        </xdr:cNvSpPr>
      </xdr:nvSpPr>
      <xdr:spPr bwMode="auto">
        <a:xfrm>
          <a:off x="4436745" y="506730"/>
          <a:ext cx="5450983" cy="2716213"/>
        </a:xfrm>
        <a:prstGeom prst="rect">
          <a:avLst/>
        </a:prstGeom>
        <a:noFill/>
        <a:ln>
          <a:noFill/>
        </a:ln>
      </xdr:spPr>
      <xdr:txBody>
        <a:bodyPr vertOverflow="clip" wrap="square" lIns="54864" tIns="41148" rIns="54864" bIns="0" anchor="t" upright="1"/>
        <a:lstStyle/>
        <a:p>
          <a:pPr algn="ctr" rtl="0">
            <a:defRPr sz="1000"/>
          </a:pPr>
          <a:endParaRPr lang="de-DE" sz="2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3600" b="1" i="0" u="none" strike="noStrike" baseline="0">
              <a:solidFill>
                <a:srgbClr val="000000"/>
              </a:solidFill>
              <a:latin typeface="Arial"/>
              <a:cs typeface="Arial"/>
            </a:rPr>
            <a:t>Rundenwettkampf</a:t>
          </a:r>
        </a:p>
        <a:p>
          <a:pPr algn="ctr" rtl="0">
            <a:defRPr sz="1000"/>
          </a:pPr>
          <a:r>
            <a:rPr lang="de-DE" sz="3600" b="1" i="0" u="none" strike="noStrike" baseline="0">
              <a:solidFill>
                <a:srgbClr val="000000"/>
              </a:solidFill>
              <a:latin typeface="Arial"/>
              <a:cs typeface="Arial"/>
            </a:rPr>
            <a:t>Sportpistole</a:t>
          </a:r>
        </a:p>
        <a:p>
          <a:pPr algn="ctr" rtl="0">
            <a:defRPr sz="1000"/>
          </a:pPr>
          <a:r>
            <a:rPr lang="de-DE" sz="3600" b="1" i="0" u="none" strike="noStrike" baseline="0">
              <a:solidFill>
                <a:srgbClr val="000000"/>
              </a:solidFill>
              <a:latin typeface="Arial"/>
              <a:cs typeface="Arial"/>
            </a:rPr>
            <a:t>2023 /2024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15</xdr:col>
      <xdr:colOff>0</xdr:colOff>
      <xdr:row>10</xdr:row>
      <xdr:rowOff>238125</xdr:rowOff>
    </xdr:to>
    <xdr:sp macro="" textlink="">
      <xdr:nvSpPr>
        <xdr:cNvPr id="4" name="Text Box 72">
          <a:extLst>
            <a:ext uri="{FF2B5EF4-FFF2-40B4-BE49-F238E27FC236}">
              <a16:creationId xmlns:a16="http://schemas.microsoft.com/office/drawing/2014/main" id="{A54BC2B1-B5E1-49CE-A9D3-73AA08274B09}"/>
            </a:ext>
          </a:extLst>
        </xdr:cNvPr>
        <xdr:cNvSpPr txBox="1">
          <a:spLocks noChangeArrowheads="1"/>
        </xdr:cNvSpPr>
      </xdr:nvSpPr>
      <xdr:spPr bwMode="auto">
        <a:xfrm>
          <a:off x="11391900" y="495300"/>
          <a:ext cx="5076825" cy="263080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endParaRPr lang="de-DE" sz="16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3200" b="1" i="0" u="none" strike="noStrike" baseline="0">
              <a:solidFill>
                <a:srgbClr val="000000"/>
              </a:solidFill>
              <a:latin typeface="Arial"/>
              <a:cs typeface="Arial"/>
            </a:rPr>
            <a:t>Obmann</a:t>
          </a:r>
        </a:p>
        <a:p>
          <a:pPr algn="ctr" rtl="0">
            <a:defRPr sz="1000"/>
          </a:pPr>
          <a:endParaRPr lang="de-DE" sz="32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3200" b="1" i="0" u="none" strike="noStrike" baseline="0">
              <a:solidFill>
                <a:srgbClr val="000000"/>
              </a:solidFill>
              <a:latin typeface="Arial"/>
              <a:cs typeface="Arial"/>
            </a:rPr>
            <a:t>Jürgen Kaiser</a:t>
          </a:r>
        </a:p>
        <a:p>
          <a:pPr algn="ctr" rtl="0">
            <a:defRPr sz="1000"/>
          </a:pPr>
          <a:r>
            <a:rPr lang="de-DE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juekaiser61@gmail.com </a:t>
          </a:r>
        </a:p>
        <a:p>
          <a:pPr algn="ctr" rtl="0">
            <a:defRPr sz="1000"/>
          </a:pPr>
          <a:r>
            <a:rPr lang="de-DE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07121/88106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4</xdr:col>
      <xdr:colOff>609600</xdr:colOff>
      <xdr:row>10</xdr:row>
      <xdr:rowOff>219075</xdr:rowOff>
    </xdr:to>
    <xdr:sp macro="" textlink="">
      <xdr:nvSpPr>
        <xdr:cNvPr id="5" name="Text Box 73">
          <a:extLst>
            <a:ext uri="{FF2B5EF4-FFF2-40B4-BE49-F238E27FC236}">
              <a16:creationId xmlns:a16="http://schemas.microsoft.com/office/drawing/2014/main" id="{B2CE2471-1D52-4218-85D0-B294C9AFD870}"/>
            </a:ext>
          </a:extLst>
        </xdr:cNvPr>
        <xdr:cNvSpPr txBox="1">
          <a:spLocks noChangeArrowheads="1"/>
        </xdr:cNvSpPr>
      </xdr:nvSpPr>
      <xdr:spPr bwMode="auto">
        <a:xfrm>
          <a:off x="297180" y="495300"/>
          <a:ext cx="4112895" cy="260794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lnSpc>
              <a:spcPts val="5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l" rtl="0">
            <a:lnSpc>
              <a:spcPts val="10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 editAs="oneCell">
    <xdr:from>
      <xdr:col>2</xdr:col>
      <xdr:colOff>451484</xdr:colOff>
      <xdr:row>2</xdr:row>
      <xdr:rowOff>100965</xdr:rowOff>
    </xdr:from>
    <xdr:to>
      <xdr:col>3</xdr:col>
      <xdr:colOff>1645919</xdr:colOff>
      <xdr:row>10</xdr:row>
      <xdr:rowOff>335280</xdr:rowOff>
    </xdr:to>
    <xdr:pic>
      <xdr:nvPicPr>
        <xdr:cNvPr id="6" name="Picture 74">
          <a:extLst>
            <a:ext uri="{FF2B5EF4-FFF2-40B4-BE49-F238E27FC236}">
              <a16:creationId xmlns:a16="http://schemas.microsoft.com/office/drawing/2014/main" id="{17FE413E-4A4B-4854-BC6B-F28DDBC5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65884" y="619125"/>
          <a:ext cx="2291715" cy="26117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16</xdr:col>
      <xdr:colOff>1047750</xdr:colOff>
      <xdr:row>15</xdr:row>
      <xdr:rowOff>127000</xdr:rowOff>
    </xdr:from>
    <xdr:ext cx="184731" cy="274359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B38C3376-B7EE-4276-8198-CE8A0CEA901E}"/>
            </a:ext>
          </a:extLst>
        </xdr:cNvPr>
        <xdr:cNvSpPr txBox="1"/>
      </xdr:nvSpPr>
      <xdr:spPr>
        <a:xfrm>
          <a:off x="18931890" y="4550410"/>
          <a:ext cx="184731" cy="2743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54"/>
  <sheetViews>
    <sheetView zoomScale="50" zoomScaleNormal="50" zoomScaleSheetLayoutView="25" zoomScalePageLayoutView="75" workbookViewId="0">
      <selection activeCell="K44" sqref="K44"/>
    </sheetView>
  </sheetViews>
  <sheetFormatPr baseColWidth="10" defaultColWidth="9.109375" defaultRowHeight="28.2"/>
  <cols>
    <col min="1" max="1" width="3" style="1" customWidth="1"/>
    <col min="2" max="2" width="65.88671875" style="1" bestFit="1" customWidth="1"/>
    <col min="3" max="3" width="10.6640625" style="4" bestFit="1" customWidth="1"/>
    <col min="4" max="4" width="4.5546875" style="6" bestFit="1" customWidth="1"/>
    <col min="5" max="5" width="10.6640625" style="4" bestFit="1" customWidth="1"/>
    <col min="6" max="6" width="65.88671875" style="1" bestFit="1" customWidth="1"/>
    <col min="7" max="7" width="22.77734375" style="6" bestFit="1" customWidth="1"/>
    <col min="8" max="8" width="65.88671875" style="1" bestFit="1" customWidth="1"/>
    <col min="9" max="9" width="9.88671875" style="4" bestFit="1" customWidth="1"/>
    <col min="10" max="10" width="4.88671875" style="6" customWidth="1"/>
    <col min="11" max="11" width="9.88671875" style="4" bestFit="1" customWidth="1"/>
    <col min="12" max="12" width="65.88671875" style="1" bestFit="1" customWidth="1"/>
    <col min="13" max="13" width="3.88671875" style="1" customWidth="1"/>
    <col min="14" max="14" width="1.109375" style="1" customWidth="1"/>
    <col min="15" max="15" width="1.5546875" style="1" customWidth="1"/>
    <col min="16" max="16" width="3.44140625" style="1" customWidth="1"/>
    <col min="17" max="17" width="7.109375" style="1" customWidth="1"/>
    <col min="18" max="18" width="24.33203125" style="12" bestFit="1" customWidth="1"/>
    <col min="19" max="20" width="9.109375" style="1" customWidth="1"/>
    <col min="21" max="21" width="6.44140625" style="1" customWidth="1"/>
    <col min="22" max="22" width="9.109375" style="95" customWidth="1"/>
    <col min="23" max="23" width="9.109375" style="1"/>
    <col min="24" max="24" width="44.5546875" style="13" customWidth="1"/>
    <col min="25" max="26" width="9.109375" style="1"/>
    <col min="27" max="27" width="61.5546875" style="1" customWidth="1"/>
    <col min="28" max="28" width="9.109375" style="1"/>
    <col min="29" max="29" width="9.109375" style="1" customWidth="1"/>
    <col min="30" max="16384" width="9.109375" style="1"/>
  </cols>
  <sheetData>
    <row r="1" spans="2:28" ht="4.8" customHeight="1" thickBot="1"/>
    <row r="2" spans="2:28" ht="156" customHeight="1" thickBot="1">
      <c r="B2" s="176" t="s">
        <v>171</v>
      </c>
      <c r="C2" s="177"/>
      <c r="D2" s="177"/>
      <c r="E2" s="177"/>
      <c r="F2" s="177"/>
      <c r="G2" s="177"/>
      <c r="H2" s="177"/>
      <c r="I2" s="177"/>
      <c r="J2" s="177"/>
      <c r="K2" s="177"/>
      <c r="L2" s="178"/>
    </row>
    <row r="3" spans="2:28" ht="18.75" customHeight="1">
      <c r="B3" s="187"/>
      <c r="C3" s="188"/>
      <c r="D3" s="188"/>
      <c r="E3" s="188"/>
      <c r="F3" s="188"/>
      <c r="G3" s="188"/>
      <c r="H3" s="188"/>
      <c r="I3" s="188"/>
      <c r="J3" s="188"/>
      <c r="K3" s="188"/>
      <c r="L3" s="189"/>
    </row>
    <row r="4" spans="2:28" ht="50.4" customHeight="1">
      <c r="B4" s="190" t="s">
        <v>196</v>
      </c>
      <c r="C4" s="191"/>
      <c r="D4" s="191"/>
      <c r="E4" s="191"/>
      <c r="F4" s="191"/>
      <c r="G4" s="94"/>
      <c r="H4" s="179" t="s">
        <v>197</v>
      </c>
      <c r="I4" s="179"/>
      <c r="J4" s="179"/>
      <c r="K4" s="179"/>
      <c r="L4" s="180"/>
      <c r="V4" s="61"/>
      <c r="W4" s="2"/>
      <c r="Y4" s="2"/>
      <c r="Z4" s="2"/>
    </row>
    <row r="5" spans="2:28" s="2" customFormat="1" ht="39.9" customHeight="1" thickBot="1">
      <c r="B5" s="115" t="s">
        <v>12</v>
      </c>
      <c r="C5" s="116"/>
      <c r="D5" s="116"/>
      <c r="E5" s="116"/>
      <c r="F5" s="116" t="s">
        <v>13</v>
      </c>
      <c r="G5" s="116" t="s">
        <v>0</v>
      </c>
      <c r="H5" s="117" t="s">
        <v>12</v>
      </c>
      <c r="I5" s="118"/>
      <c r="J5" s="118"/>
      <c r="K5" s="118"/>
      <c r="L5" s="119" t="s">
        <v>13</v>
      </c>
      <c r="V5" s="61"/>
      <c r="X5" s="13"/>
    </row>
    <row r="6" spans="2:28" s="2" customFormat="1" ht="39.9" customHeight="1">
      <c r="B6" s="120" t="s">
        <v>9</v>
      </c>
      <c r="C6" s="121">
        <v>776</v>
      </c>
      <c r="D6" s="121" t="s">
        <v>8</v>
      </c>
      <c r="E6" s="121">
        <v>780</v>
      </c>
      <c r="F6" s="122" t="s">
        <v>142</v>
      </c>
      <c r="G6" s="123">
        <v>1</v>
      </c>
      <c r="H6" s="122" t="s">
        <v>142</v>
      </c>
      <c r="I6" s="124">
        <v>771</v>
      </c>
      <c r="J6" s="121" t="s">
        <v>8</v>
      </c>
      <c r="K6" s="121">
        <v>787</v>
      </c>
      <c r="L6" s="125" t="s">
        <v>9</v>
      </c>
      <c r="V6" s="11">
        <v>1</v>
      </c>
      <c r="W6" s="174" t="s">
        <v>9</v>
      </c>
      <c r="X6" s="174"/>
      <c r="Y6" s="174"/>
      <c r="AA6" s="97" t="s">
        <v>172</v>
      </c>
    </row>
    <row r="7" spans="2:28" s="2" customFormat="1" ht="39.9" customHeight="1">
      <c r="B7" s="120" t="s">
        <v>16</v>
      </c>
      <c r="C7" s="121">
        <v>781</v>
      </c>
      <c r="D7" s="121" t="s">
        <v>8</v>
      </c>
      <c r="E7" s="121">
        <v>738</v>
      </c>
      <c r="F7" s="122" t="s">
        <v>3</v>
      </c>
      <c r="G7" s="126">
        <v>1</v>
      </c>
      <c r="H7" s="122" t="s">
        <v>3</v>
      </c>
      <c r="I7" s="124">
        <v>792</v>
      </c>
      <c r="J7" s="121" t="s">
        <v>8</v>
      </c>
      <c r="K7" s="121">
        <v>764</v>
      </c>
      <c r="L7" s="125" t="s">
        <v>16</v>
      </c>
      <c r="V7" s="11">
        <v>2</v>
      </c>
      <c r="W7" s="174" t="s">
        <v>1</v>
      </c>
      <c r="X7" s="174"/>
      <c r="Y7" s="174"/>
      <c r="AA7" s="97" t="s">
        <v>173</v>
      </c>
      <c r="AB7" s="2" t="s">
        <v>141</v>
      </c>
    </row>
    <row r="8" spans="2:28" s="2" customFormat="1" ht="39.9" customHeight="1">
      <c r="B8" s="127" t="s">
        <v>18</v>
      </c>
      <c r="C8" s="118">
        <v>729</v>
      </c>
      <c r="D8" s="118" t="s">
        <v>8</v>
      </c>
      <c r="E8" s="118">
        <v>736</v>
      </c>
      <c r="F8" s="128" t="s">
        <v>11</v>
      </c>
      <c r="G8" s="129">
        <v>2</v>
      </c>
      <c r="H8" s="128" t="s">
        <v>11</v>
      </c>
      <c r="I8" s="130">
        <v>734</v>
      </c>
      <c r="J8" s="18" t="s">
        <v>8</v>
      </c>
      <c r="K8" s="18">
        <v>707</v>
      </c>
      <c r="L8" s="131" t="s">
        <v>18</v>
      </c>
      <c r="V8" s="11">
        <v>3</v>
      </c>
      <c r="W8" s="174" t="s">
        <v>16</v>
      </c>
      <c r="X8" s="174"/>
      <c r="Y8" s="174"/>
      <c r="AA8" s="97" t="s">
        <v>174</v>
      </c>
    </row>
    <row r="9" spans="2:28" s="2" customFormat="1" ht="39.9" customHeight="1">
      <c r="B9" s="127" t="s">
        <v>170</v>
      </c>
      <c r="C9" s="118">
        <v>814</v>
      </c>
      <c r="D9" s="118" t="s">
        <v>8</v>
      </c>
      <c r="E9" s="118">
        <v>755</v>
      </c>
      <c r="F9" s="132" t="s">
        <v>14</v>
      </c>
      <c r="G9" s="129">
        <v>2</v>
      </c>
      <c r="H9" s="132" t="s">
        <v>14</v>
      </c>
      <c r="I9" s="133">
        <v>746</v>
      </c>
      <c r="J9" s="18" t="s">
        <v>8</v>
      </c>
      <c r="K9" s="18">
        <v>803</v>
      </c>
      <c r="L9" s="131" t="s">
        <v>170</v>
      </c>
      <c r="V9" s="11">
        <v>4</v>
      </c>
      <c r="W9" s="174" t="s">
        <v>17</v>
      </c>
      <c r="X9" s="174"/>
      <c r="Y9" s="174"/>
      <c r="AA9" s="97" t="s">
        <v>175</v>
      </c>
    </row>
    <row r="10" spans="2:28" s="2" customFormat="1" ht="39.9" customHeight="1">
      <c r="B10" s="120" t="s">
        <v>6</v>
      </c>
      <c r="C10" s="121">
        <v>660</v>
      </c>
      <c r="D10" s="121" t="s">
        <v>8</v>
      </c>
      <c r="E10" s="121">
        <v>699</v>
      </c>
      <c r="F10" s="124" t="s">
        <v>19</v>
      </c>
      <c r="G10" s="121">
        <v>3</v>
      </c>
      <c r="H10" s="124" t="s">
        <v>19</v>
      </c>
      <c r="I10" s="124">
        <v>666</v>
      </c>
      <c r="J10" s="121" t="s">
        <v>8</v>
      </c>
      <c r="K10" s="121">
        <v>649</v>
      </c>
      <c r="L10" s="125" t="s">
        <v>6</v>
      </c>
      <c r="V10" s="11">
        <v>5</v>
      </c>
      <c r="W10" s="174" t="s">
        <v>170</v>
      </c>
      <c r="X10" s="174"/>
      <c r="Y10" s="174"/>
      <c r="AA10" s="97" t="s">
        <v>176</v>
      </c>
    </row>
    <row r="11" spans="2:28" s="2" customFormat="1" ht="39.9" customHeight="1">
      <c r="B11" s="134" t="s">
        <v>20</v>
      </c>
      <c r="C11" s="121">
        <v>776</v>
      </c>
      <c r="D11" s="121" t="s">
        <v>8</v>
      </c>
      <c r="E11" s="121">
        <v>752</v>
      </c>
      <c r="F11" s="122" t="s">
        <v>17</v>
      </c>
      <c r="G11" s="121">
        <v>3</v>
      </c>
      <c r="H11" s="122" t="s">
        <v>17</v>
      </c>
      <c r="I11" s="124">
        <v>727</v>
      </c>
      <c r="J11" s="121" t="s">
        <v>8</v>
      </c>
      <c r="K11" s="121">
        <v>758</v>
      </c>
      <c r="L11" s="135" t="s">
        <v>20</v>
      </c>
      <c r="V11" s="11">
        <v>6</v>
      </c>
      <c r="W11" s="174" t="s">
        <v>19</v>
      </c>
      <c r="X11" s="174"/>
      <c r="Y11" s="174"/>
      <c r="AA11" s="97" t="s">
        <v>177</v>
      </c>
    </row>
    <row r="12" spans="2:28" s="2" customFormat="1" ht="39.9" customHeight="1">
      <c r="B12" s="136" t="s">
        <v>15</v>
      </c>
      <c r="C12" s="118">
        <v>744</v>
      </c>
      <c r="D12" s="118" t="s">
        <v>8</v>
      </c>
      <c r="E12" s="118">
        <v>731</v>
      </c>
      <c r="F12" s="132" t="s">
        <v>10</v>
      </c>
      <c r="G12" s="18">
        <v>4</v>
      </c>
      <c r="H12" s="132" t="s">
        <v>10</v>
      </c>
      <c r="I12" s="133">
        <v>752</v>
      </c>
      <c r="J12" s="18" t="s">
        <v>8</v>
      </c>
      <c r="K12" s="18">
        <v>679</v>
      </c>
      <c r="L12" s="137" t="s">
        <v>15</v>
      </c>
      <c r="V12" s="11">
        <v>7</v>
      </c>
      <c r="W12" s="174" t="s">
        <v>167</v>
      </c>
      <c r="X12" s="174"/>
      <c r="Y12" s="174"/>
    </row>
    <row r="13" spans="2:28" s="2" customFormat="1" ht="39.9" customHeight="1">
      <c r="B13" s="138" t="s">
        <v>4</v>
      </c>
      <c r="C13" s="118">
        <v>750</v>
      </c>
      <c r="D13" s="118" t="s">
        <v>8</v>
      </c>
      <c r="E13" s="118"/>
      <c r="F13" s="132" t="s">
        <v>185</v>
      </c>
      <c r="G13" s="18">
        <v>4</v>
      </c>
      <c r="H13" s="132" t="s">
        <v>185</v>
      </c>
      <c r="I13" s="133"/>
      <c r="J13" s="18" t="s">
        <v>8</v>
      </c>
      <c r="K13" s="18">
        <v>694</v>
      </c>
      <c r="L13" s="139" t="s">
        <v>4</v>
      </c>
      <c r="V13" s="11">
        <v>8</v>
      </c>
      <c r="W13" s="174" t="s">
        <v>20</v>
      </c>
      <c r="X13" s="174"/>
      <c r="Y13" s="174"/>
    </row>
    <row r="14" spans="2:28" s="2" customFormat="1" ht="39.9" customHeight="1">
      <c r="B14" s="120" t="s">
        <v>1</v>
      </c>
      <c r="C14" s="140">
        <v>694</v>
      </c>
      <c r="D14" s="121" t="s">
        <v>8</v>
      </c>
      <c r="E14" s="121">
        <v>752</v>
      </c>
      <c r="F14" s="141" t="s">
        <v>21</v>
      </c>
      <c r="G14" s="121">
        <v>5</v>
      </c>
      <c r="H14" s="141" t="s">
        <v>21</v>
      </c>
      <c r="I14" s="141">
        <v>739</v>
      </c>
      <c r="J14" s="121" t="s">
        <v>8</v>
      </c>
      <c r="K14" s="121">
        <v>713</v>
      </c>
      <c r="L14" s="125" t="s">
        <v>1</v>
      </c>
      <c r="P14" s="3"/>
      <c r="V14" s="11">
        <v>9</v>
      </c>
      <c r="W14" s="174" t="s">
        <v>18</v>
      </c>
      <c r="X14" s="174"/>
      <c r="Y14" s="174"/>
    </row>
    <row r="15" spans="2:28" s="2" customFormat="1" ht="39.9" customHeight="1">
      <c r="B15" s="120" t="s">
        <v>2</v>
      </c>
      <c r="C15" s="121">
        <v>545</v>
      </c>
      <c r="D15" s="121" t="s">
        <v>8</v>
      </c>
      <c r="E15" s="121"/>
      <c r="F15" s="122" t="s">
        <v>185</v>
      </c>
      <c r="G15" s="121">
        <v>5</v>
      </c>
      <c r="H15" s="122" t="s">
        <v>185</v>
      </c>
      <c r="I15" s="124"/>
      <c r="J15" s="121" t="s">
        <v>8</v>
      </c>
      <c r="K15" s="121">
        <v>758</v>
      </c>
      <c r="L15" s="125" t="s">
        <v>2</v>
      </c>
      <c r="P15" s="3"/>
      <c r="V15" s="11">
        <v>10</v>
      </c>
      <c r="W15" s="174" t="s">
        <v>10</v>
      </c>
      <c r="X15" s="174"/>
      <c r="Y15" s="174"/>
    </row>
    <row r="16" spans="2:28" s="2" customFormat="1" ht="39.9" customHeight="1">
      <c r="B16" s="142" t="s">
        <v>7</v>
      </c>
      <c r="C16" s="18">
        <v>749</v>
      </c>
      <c r="D16" s="18" t="s">
        <v>8</v>
      </c>
      <c r="E16" s="18">
        <v>681</v>
      </c>
      <c r="F16" s="143" t="s">
        <v>5</v>
      </c>
      <c r="G16" s="18">
        <v>6</v>
      </c>
      <c r="H16" s="143" t="s">
        <v>5</v>
      </c>
      <c r="I16" s="130">
        <v>706</v>
      </c>
      <c r="J16" s="18" t="s">
        <v>8</v>
      </c>
      <c r="K16" s="18">
        <v>744</v>
      </c>
      <c r="L16" s="144" t="s">
        <v>7</v>
      </c>
      <c r="P16" s="3"/>
      <c r="V16" s="11">
        <v>11</v>
      </c>
      <c r="W16" s="174" t="s">
        <v>142</v>
      </c>
      <c r="X16" s="174"/>
      <c r="Y16" s="174"/>
      <c r="Z16" s="1"/>
    </row>
    <row r="17" spans="2:26" s="2" customFormat="1" ht="39.9" customHeight="1">
      <c r="B17" s="145" t="s">
        <v>167</v>
      </c>
      <c r="C17" s="18">
        <v>716</v>
      </c>
      <c r="D17" s="18" t="s">
        <v>8</v>
      </c>
      <c r="E17" s="18"/>
      <c r="F17" s="143" t="s">
        <v>185</v>
      </c>
      <c r="G17" s="18">
        <v>6</v>
      </c>
      <c r="H17" s="143" t="s">
        <v>185</v>
      </c>
      <c r="I17" s="133"/>
      <c r="J17" s="18" t="s">
        <v>8</v>
      </c>
      <c r="K17" s="18">
        <v>711</v>
      </c>
      <c r="L17" s="146" t="s">
        <v>167</v>
      </c>
      <c r="P17" s="3"/>
      <c r="V17" s="11">
        <v>12</v>
      </c>
      <c r="W17" s="174" t="s">
        <v>21</v>
      </c>
      <c r="X17" s="174"/>
      <c r="Y17" s="174"/>
      <c r="Z17" s="1"/>
    </row>
    <row r="18" spans="2:26" s="2" customFormat="1" ht="39.9" customHeight="1">
      <c r="B18" s="103"/>
      <c r="C18" s="11"/>
      <c r="D18" s="11"/>
      <c r="E18" s="11"/>
      <c r="G18" s="11"/>
      <c r="H18" s="97"/>
      <c r="I18" s="172"/>
      <c r="J18" s="11"/>
      <c r="K18" s="11"/>
      <c r="L18" s="104"/>
      <c r="P18" s="3"/>
      <c r="V18" s="11">
        <v>13</v>
      </c>
      <c r="W18" s="174" t="s">
        <v>11</v>
      </c>
      <c r="X18" s="174"/>
      <c r="Y18" s="174"/>
      <c r="Z18" s="6"/>
    </row>
    <row r="19" spans="2:26" ht="39.9" customHeight="1">
      <c r="B19" s="105"/>
      <c r="C19" s="11"/>
      <c r="D19" s="11"/>
      <c r="E19" s="11"/>
      <c r="G19" s="11"/>
      <c r="H19" s="13"/>
      <c r="I19" s="13"/>
      <c r="J19" s="11"/>
      <c r="K19" s="11"/>
      <c r="L19" s="106"/>
      <c r="V19" s="11">
        <v>14</v>
      </c>
      <c r="W19" s="174" t="s">
        <v>15</v>
      </c>
      <c r="X19" s="174"/>
      <c r="Y19" s="174"/>
      <c r="Z19" s="2"/>
    </row>
    <row r="20" spans="2:26" ht="6" customHeight="1">
      <c r="B20" s="181"/>
      <c r="C20" s="182"/>
      <c r="D20" s="182"/>
      <c r="E20" s="182"/>
      <c r="F20" s="182"/>
      <c r="G20" s="182"/>
      <c r="H20" s="182"/>
      <c r="I20" s="182"/>
      <c r="J20" s="182"/>
      <c r="K20" s="182"/>
      <c r="L20" s="183"/>
      <c r="V20" s="11"/>
      <c r="W20" s="174"/>
      <c r="X20" s="174"/>
      <c r="Y20" s="174"/>
      <c r="Z20" s="2"/>
    </row>
    <row r="21" spans="2:26" s="6" customFormat="1" ht="51" customHeight="1">
      <c r="B21" s="190" t="s">
        <v>173</v>
      </c>
      <c r="C21" s="191"/>
      <c r="D21" s="191"/>
      <c r="E21" s="191"/>
      <c r="F21" s="191"/>
      <c r="G21" s="93"/>
      <c r="H21" s="191" t="s">
        <v>194</v>
      </c>
      <c r="I21" s="191"/>
      <c r="J21" s="191"/>
      <c r="K21" s="191"/>
      <c r="L21" s="198"/>
      <c r="V21" s="11">
        <v>15</v>
      </c>
      <c r="W21" s="174" t="s">
        <v>2</v>
      </c>
      <c r="X21" s="174"/>
      <c r="Y21" s="174"/>
      <c r="Z21" s="2"/>
    </row>
    <row r="22" spans="2:26" s="2" customFormat="1" ht="39.9" customHeight="1" thickBot="1">
      <c r="B22" s="115" t="s">
        <v>12</v>
      </c>
      <c r="C22" s="116"/>
      <c r="D22" s="116"/>
      <c r="E22" s="116"/>
      <c r="F22" s="116" t="s">
        <v>13</v>
      </c>
      <c r="G22" s="116" t="s">
        <v>0</v>
      </c>
      <c r="H22" s="117" t="s">
        <v>12</v>
      </c>
      <c r="I22" s="118"/>
      <c r="J22" s="118"/>
      <c r="K22" s="118"/>
      <c r="L22" s="153" t="s">
        <v>13</v>
      </c>
      <c r="V22" s="11">
        <v>16</v>
      </c>
      <c r="W22" s="174" t="s">
        <v>3</v>
      </c>
      <c r="X22" s="174"/>
      <c r="Y22" s="174"/>
    </row>
    <row r="23" spans="2:26" s="2" customFormat="1" ht="39.9" customHeight="1">
      <c r="B23" s="120" t="s">
        <v>142</v>
      </c>
      <c r="C23" s="121">
        <v>767</v>
      </c>
      <c r="D23" s="121" t="s">
        <v>8</v>
      </c>
      <c r="E23" s="121">
        <v>763</v>
      </c>
      <c r="F23" s="122" t="s">
        <v>16</v>
      </c>
      <c r="G23" s="147">
        <v>1</v>
      </c>
      <c r="H23" s="122" t="s">
        <v>16</v>
      </c>
      <c r="I23" s="121">
        <v>773</v>
      </c>
      <c r="J23" s="121" t="s">
        <v>8</v>
      </c>
      <c r="K23" s="149">
        <v>774</v>
      </c>
      <c r="L23" s="125" t="s">
        <v>142</v>
      </c>
      <c r="V23" s="11">
        <v>17</v>
      </c>
      <c r="W23" s="174" t="s">
        <v>4</v>
      </c>
      <c r="X23" s="174"/>
      <c r="Y23" s="174"/>
    </row>
    <row r="24" spans="2:26" s="2" customFormat="1" ht="39.9" customHeight="1">
      <c r="B24" s="120" t="s">
        <v>3</v>
      </c>
      <c r="C24" s="121">
        <v>761</v>
      </c>
      <c r="D24" s="121" t="s">
        <v>8</v>
      </c>
      <c r="E24" s="121">
        <v>790</v>
      </c>
      <c r="F24" s="122" t="s">
        <v>9</v>
      </c>
      <c r="G24" s="121">
        <v>1</v>
      </c>
      <c r="H24" s="122" t="s">
        <v>9</v>
      </c>
      <c r="I24" s="121">
        <v>769</v>
      </c>
      <c r="J24" s="121" t="s">
        <v>8</v>
      </c>
      <c r="K24" s="149">
        <v>781</v>
      </c>
      <c r="L24" s="125" t="s">
        <v>3</v>
      </c>
      <c r="V24" s="11">
        <v>18</v>
      </c>
      <c r="W24" s="174" t="s">
        <v>5</v>
      </c>
      <c r="X24" s="174"/>
      <c r="Y24" s="174"/>
    </row>
    <row r="25" spans="2:26" s="2" customFormat="1" ht="39.9" customHeight="1">
      <c r="B25" s="167" t="s">
        <v>14</v>
      </c>
      <c r="C25" s="18">
        <v>753</v>
      </c>
      <c r="D25" s="18" t="s">
        <v>8</v>
      </c>
      <c r="E25" s="18">
        <v>750</v>
      </c>
      <c r="F25" s="132" t="s">
        <v>18</v>
      </c>
      <c r="G25" s="18">
        <v>2</v>
      </c>
      <c r="H25" s="132" t="s">
        <v>18</v>
      </c>
      <c r="I25" s="18">
        <v>730</v>
      </c>
      <c r="J25" s="18" t="s">
        <v>8</v>
      </c>
      <c r="K25" s="150">
        <v>773</v>
      </c>
      <c r="L25" s="131" t="s">
        <v>14</v>
      </c>
      <c r="V25" s="11">
        <v>19</v>
      </c>
      <c r="W25" s="174" t="s">
        <v>14</v>
      </c>
      <c r="X25" s="174"/>
      <c r="Y25" s="174"/>
    </row>
    <row r="26" spans="2:26" s="2" customFormat="1" ht="39.9" customHeight="1">
      <c r="B26" s="136" t="s">
        <v>11</v>
      </c>
      <c r="C26" s="129">
        <v>723</v>
      </c>
      <c r="D26" s="18" t="s">
        <v>8</v>
      </c>
      <c r="E26" s="18">
        <v>807</v>
      </c>
      <c r="F26" s="132" t="s">
        <v>170</v>
      </c>
      <c r="G26" s="18">
        <v>2</v>
      </c>
      <c r="H26" s="132" t="s">
        <v>170</v>
      </c>
      <c r="I26" s="18">
        <v>804</v>
      </c>
      <c r="J26" s="18" t="s">
        <v>8</v>
      </c>
      <c r="K26" s="150">
        <v>778</v>
      </c>
      <c r="L26" s="137" t="s">
        <v>11</v>
      </c>
      <c r="V26" s="11">
        <v>20</v>
      </c>
      <c r="W26" s="174" t="s">
        <v>6</v>
      </c>
      <c r="X26" s="174"/>
      <c r="Y26" s="174"/>
    </row>
    <row r="27" spans="2:26" s="2" customFormat="1" ht="39.9" customHeight="1">
      <c r="B27" s="168" t="s">
        <v>19</v>
      </c>
      <c r="C27" s="121">
        <v>699</v>
      </c>
      <c r="D27" s="121" t="s">
        <v>8</v>
      </c>
      <c r="E27" s="121">
        <v>759</v>
      </c>
      <c r="F27" s="141" t="s">
        <v>20</v>
      </c>
      <c r="G27" s="121">
        <v>3</v>
      </c>
      <c r="H27" s="141" t="s">
        <v>20</v>
      </c>
      <c r="I27" s="121">
        <v>743</v>
      </c>
      <c r="J27" s="121" t="s">
        <v>8</v>
      </c>
      <c r="K27" s="149">
        <v>723</v>
      </c>
      <c r="L27" s="171" t="s">
        <v>19</v>
      </c>
      <c r="V27" s="11">
        <v>21</v>
      </c>
      <c r="W27" s="174" t="s">
        <v>7</v>
      </c>
      <c r="X27" s="174"/>
      <c r="Y27" s="174"/>
    </row>
    <row r="28" spans="2:26" s="2" customFormat="1" ht="39.9" customHeight="1">
      <c r="B28" s="120" t="s">
        <v>17</v>
      </c>
      <c r="C28" s="121">
        <v>770</v>
      </c>
      <c r="D28" s="121" t="s">
        <v>8</v>
      </c>
      <c r="E28" s="121">
        <v>701</v>
      </c>
      <c r="F28" s="169" t="s">
        <v>6</v>
      </c>
      <c r="G28" s="121">
        <v>3</v>
      </c>
      <c r="H28" s="169" t="s">
        <v>6</v>
      </c>
      <c r="I28" s="121">
        <v>627</v>
      </c>
      <c r="J28" s="121" t="s">
        <v>8</v>
      </c>
      <c r="K28" s="149">
        <v>705</v>
      </c>
      <c r="L28" s="125" t="s">
        <v>17</v>
      </c>
      <c r="V28" s="61"/>
      <c r="W28" s="175"/>
      <c r="X28" s="175"/>
      <c r="Y28" s="175"/>
    </row>
    <row r="29" spans="2:26" s="2" customFormat="1" ht="39.9" customHeight="1">
      <c r="B29" s="127" t="s">
        <v>10</v>
      </c>
      <c r="C29" s="18">
        <v>769</v>
      </c>
      <c r="D29" s="18" t="s">
        <v>8</v>
      </c>
      <c r="E29" s="150">
        <v>687</v>
      </c>
      <c r="F29" s="163" t="s">
        <v>4</v>
      </c>
      <c r="G29" s="166">
        <v>4</v>
      </c>
      <c r="H29" s="163" t="s">
        <v>4</v>
      </c>
      <c r="I29" s="129">
        <v>728</v>
      </c>
      <c r="J29" s="18" t="s">
        <v>8</v>
      </c>
      <c r="K29" s="150">
        <v>744</v>
      </c>
      <c r="L29" s="131" t="s">
        <v>10</v>
      </c>
      <c r="V29" s="61"/>
      <c r="X29" s="13"/>
    </row>
    <row r="30" spans="2:26" s="2" customFormat="1" ht="39.9" customHeight="1">
      <c r="B30" s="136" t="s">
        <v>15</v>
      </c>
      <c r="C30" s="18">
        <v>693</v>
      </c>
      <c r="D30" s="18" t="s">
        <v>8</v>
      </c>
      <c r="E30" s="18"/>
      <c r="F30" s="170" t="s">
        <v>168</v>
      </c>
      <c r="G30" s="18">
        <v>4</v>
      </c>
      <c r="H30" s="170" t="s">
        <v>168</v>
      </c>
      <c r="I30" s="18"/>
      <c r="J30" s="18" t="s">
        <v>8</v>
      </c>
      <c r="K30" s="150">
        <v>619</v>
      </c>
      <c r="L30" s="137" t="s">
        <v>15</v>
      </c>
      <c r="V30" s="61"/>
      <c r="X30" s="13"/>
    </row>
    <row r="31" spans="2:26" s="2" customFormat="1" ht="39.9" customHeight="1">
      <c r="B31" s="134" t="s">
        <v>2</v>
      </c>
      <c r="C31" s="140">
        <v>714</v>
      </c>
      <c r="D31" s="121" t="s">
        <v>8</v>
      </c>
      <c r="E31" s="121">
        <v>655</v>
      </c>
      <c r="F31" s="122" t="s">
        <v>1</v>
      </c>
      <c r="G31" s="121">
        <v>5</v>
      </c>
      <c r="H31" s="122" t="s">
        <v>1</v>
      </c>
      <c r="I31" s="140">
        <v>688</v>
      </c>
      <c r="J31" s="121" t="s">
        <v>8</v>
      </c>
      <c r="K31" s="149">
        <v>637</v>
      </c>
      <c r="L31" s="135" t="s">
        <v>2</v>
      </c>
      <c r="R31" s="12"/>
      <c r="V31" s="61"/>
      <c r="X31" s="13"/>
    </row>
    <row r="32" spans="2:26" s="2" customFormat="1" ht="39.9" customHeight="1">
      <c r="B32" s="134" t="s">
        <v>21</v>
      </c>
      <c r="C32" s="121">
        <v>766</v>
      </c>
      <c r="D32" s="121" t="s">
        <v>8</v>
      </c>
      <c r="E32" s="121"/>
      <c r="F32" s="124" t="s">
        <v>168</v>
      </c>
      <c r="G32" s="121">
        <v>5</v>
      </c>
      <c r="H32" s="124" t="s">
        <v>168</v>
      </c>
      <c r="I32" s="121"/>
      <c r="J32" s="121" t="s">
        <v>8</v>
      </c>
      <c r="K32" s="149">
        <v>758</v>
      </c>
      <c r="L32" s="135" t="s">
        <v>21</v>
      </c>
      <c r="R32" s="16"/>
      <c r="V32" s="61"/>
      <c r="X32" s="13"/>
    </row>
    <row r="33" spans="2:31" s="2" customFormat="1" ht="39.9" customHeight="1">
      <c r="B33" s="145" t="s">
        <v>186</v>
      </c>
      <c r="C33" s="18">
        <v>696</v>
      </c>
      <c r="D33" s="18" t="s">
        <v>8</v>
      </c>
      <c r="E33" s="18">
        <v>754</v>
      </c>
      <c r="F33" s="130" t="s">
        <v>7</v>
      </c>
      <c r="G33" s="18">
        <v>6</v>
      </c>
      <c r="H33" s="130" t="s">
        <v>7</v>
      </c>
      <c r="I33" s="18">
        <v>726</v>
      </c>
      <c r="J33" s="18" t="s">
        <v>8</v>
      </c>
      <c r="K33" s="150">
        <v>703</v>
      </c>
      <c r="L33" s="146" t="s">
        <v>186</v>
      </c>
      <c r="R33" s="12"/>
      <c r="V33" s="61"/>
      <c r="X33" s="13"/>
    </row>
    <row r="34" spans="2:31" s="2" customFormat="1" ht="39.9" customHeight="1">
      <c r="B34" s="145" t="s">
        <v>5</v>
      </c>
      <c r="C34" s="18">
        <v>729</v>
      </c>
      <c r="D34" s="18" t="s">
        <v>8</v>
      </c>
      <c r="E34" s="18"/>
      <c r="F34" s="130" t="s">
        <v>168</v>
      </c>
      <c r="G34" s="18">
        <v>6</v>
      </c>
      <c r="H34" s="130" t="s">
        <v>168</v>
      </c>
      <c r="I34" s="18"/>
      <c r="J34" s="18" t="s">
        <v>8</v>
      </c>
      <c r="K34" s="150">
        <v>696</v>
      </c>
      <c r="L34" s="146" t="s">
        <v>5</v>
      </c>
      <c r="R34" s="12"/>
      <c r="V34" s="61"/>
      <c r="X34" s="11"/>
      <c r="Y34" s="5"/>
      <c r="Z34" s="9"/>
      <c r="AE34" s="8"/>
    </row>
    <row r="35" spans="2:31" s="2" customFormat="1" ht="39.9" customHeight="1">
      <c r="B35" s="107"/>
      <c r="C35" s="11"/>
      <c r="D35" s="11"/>
      <c r="E35" s="11"/>
      <c r="F35" s="13"/>
      <c r="G35" s="11"/>
      <c r="H35" s="13"/>
      <c r="I35" s="11"/>
      <c r="J35" s="11"/>
      <c r="K35" s="11"/>
      <c r="L35" s="108"/>
      <c r="R35" s="12"/>
      <c r="V35" s="61"/>
      <c r="X35" s="13"/>
      <c r="AE35" s="8"/>
    </row>
    <row r="36" spans="2:31" s="2" customFormat="1" ht="39.75" customHeight="1">
      <c r="B36" s="109"/>
      <c r="C36" s="11"/>
      <c r="D36" s="11"/>
      <c r="E36" s="11"/>
      <c r="F36" s="13"/>
      <c r="G36" s="11"/>
      <c r="I36" s="11"/>
      <c r="J36" s="11"/>
      <c r="K36" s="11"/>
      <c r="L36" s="104"/>
      <c r="R36" s="12"/>
      <c r="V36" s="61"/>
      <c r="X36" s="13"/>
    </row>
    <row r="37" spans="2:31" ht="3.75" customHeight="1">
      <c r="B37" s="184"/>
      <c r="C37" s="185"/>
      <c r="D37" s="185"/>
      <c r="E37" s="185"/>
      <c r="F37" s="185"/>
      <c r="G37" s="185"/>
      <c r="H37" s="185"/>
      <c r="I37" s="185"/>
      <c r="J37" s="185"/>
      <c r="K37" s="185"/>
      <c r="L37" s="186"/>
    </row>
    <row r="38" spans="2:31" ht="51" customHeight="1">
      <c r="B38" s="195" t="s">
        <v>193</v>
      </c>
      <c r="C38" s="179"/>
      <c r="D38" s="179"/>
      <c r="E38" s="179"/>
      <c r="F38" s="179"/>
      <c r="G38" s="93"/>
      <c r="H38" s="196" t="s">
        <v>195</v>
      </c>
      <c r="I38" s="196"/>
      <c r="J38" s="196"/>
      <c r="K38" s="196"/>
      <c r="L38" s="197"/>
    </row>
    <row r="39" spans="2:31" s="2" customFormat="1" ht="39.9" customHeight="1" thickBot="1">
      <c r="B39" s="115" t="s">
        <v>12</v>
      </c>
      <c r="C39" s="116"/>
      <c r="D39" s="116"/>
      <c r="E39" s="116"/>
      <c r="F39" s="116" t="s">
        <v>13</v>
      </c>
      <c r="G39" s="148" t="s">
        <v>0</v>
      </c>
      <c r="H39" s="117" t="s">
        <v>12</v>
      </c>
      <c r="I39" s="116"/>
      <c r="J39" s="116"/>
      <c r="K39" s="116"/>
      <c r="L39" s="153" t="s">
        <v>13</v>
      </c>
      <c r="R39" s="12"/>
      <c r="V39" s="61"/>
      <c r="X39" s="13"/>
    </row>
    <row r="40" spans="2:31" s="2" customFormat="1" ht="39.9" customHeight="1" thickBot="1">
      <c r="B40" s="120" t="s">
        <v>9</v>
      </c>
      <c r="C40" s="121">
        <v>795</v>
      </c>
      <c r="D40" s="121" t="s">
        <v>8</v>
      </c>
      <c r="E40" s="149">
        <v>782</v>
      </c>
      <c r="F40" s="122" t="s">
        <v>16</v>
      </c>
      <c r="G40" s="164">
        <v>1</v>
      </c>
      <c r="H40" s="154" t="s">
        <v>16</v>
      </c>
      <c r="I40" s="121">
        <v>787</v>
      </c>
      <c r="J40" s="121" t="s">
        <v>8</v>
      </c>
      <c r="K40" s="121">
        <v>799</v>
      </c>
      <c r="L40" s="125" t="s">
        <v>9</v>
      </c>
      <c r="R40" s="12"/>
      <c r="V40" s="61"/>
      <c r="X40" s="13"/>
    </row>
    <row r="41" spans="2:31" s="2" customFormat="1" ht="39.9" customHeight="1" thickBot="1">
      <c r="B41" s="120" t="s">
        <v>3</v>
      </c>
      <c r="C41" s="121">
        <v>734</v>
      </c>
      <c r="D41" s="121" t="s">
        <v>8</v>
      </c>
      <c r="E41" s="149">
        <v>775</v>
      </c>
      <c r="F41" s="122" t="s">
        <v>142</v>
      </c>
      <c r="G41" s="165">
        <v>1</v>
      </c>
      <c r="H41" s="155" t="s">
        <v>142</v>
      </c>
      <c r="I41" s="121">
        <v>770</v>
      </c>
      <c r="J41" s="121" t="s">
        <v>8</v>
      </c>
      <c r="K41" s="121">
        <v>787</v>
      </c>
      <c r="L41" s="125" t="s">
        <v>3</v>
      </c>
      <c r="R41" s="12"/>
      <c r="V41" s="61"/>
      <c r="W41" s="10"/>
      <c r="X41" s="13"/>
    </row>
    <row r="42" spans="2:31" s="2" customFormat="1" ht="39.9" customHeight="1">
      <c r="B42" s="127" t="s">
        <v>18</v>
      </c>
      <c r="C42" s="18">
        <v>746</v>
      </c>
      <c r="D42" s="18" t="s">
        <v>8</v>
      </c>
      <c r="E42" s="150">
        <v>798</v>
      </c>
      <c r="F42" s="132" t="s">
        <v>170</v>
      </c>
      <c r="G42" s="166">
        <v>2</v>
      </c>
      <c r="H42" s="156" t="s">
        <v>170</v>
      </c>
      <c r="I42" s="18">
        <v>792</v>
      </c>
      <c r="J42" s="18" t="s">
        <v>8</v>
      </c>
      <c r="K42" s="18">
        <v>0</v>
      </c>
      <c r="L42" s="131" t="s">
        <v>18</v>
      </c>
      <c r="R42" s="12"/>
      <c r="V42" s="61"/>
      <c r="X42" s="13"/>
    </row>
    <row r="43" spans="2:31" s="2" customFormat="1" ht="39.9" customHeight="1">
      <c r="B43" s="127" t="s">
        <v>14</v>
      </c>
      <c r="C43" s="18">
        <v>735</v>
      </c>
      <c r="D43" s="18" t="s">
        <v>8</v>
      </c>
      <c r="E43" s="150">
        <v>749</v>
      </c>
      <c r="F43" s="128" t="s">
        <v>11</v>
      </c>
      <c r="G43" s="166">
        <v>2</v>
      </c>
      <c r="H43" s="157" t="s">
        <v>11</v>
      </c>
      <c r="I43" s="18">
        <v>747</v>
      </c>
      <c r="J43" s="18" t="s">
        <v>8</v>
      </c>
      <c r="K43" s="18">
        <v>768</v>
      </c>
      <c r="L43" s="131" t="s">
        <v>14</v>
      </c>
      <c r="R43" s="12"/>
      <c r="V43" s="61"/>
      <c r="X43" s="13"/>
    </row>
    <row r="44" spans="2:31" s="2" customFormat="1" ht="39.9" customHeight="1">
      <c r="B44" s="120" t="s">
        <v>17</v>
      </c>
      <c r="C44" s="121">
        <v>760</v>
      </c>
      <c r="D44" s="121" t="s">
        <v>8</v>
      </c>
      <c r="E44" s="149">
        <v>697</v>
      </c>
      <c r="F44" s="124" t="s">
        <v>19</v>
      </c>
      <c r="G44" s="165">
        <v>3</v>
      </c>
      <c r="H44" s="158" t="s">
        <v>19</v>
      </c>
      <c r="I44" s="121">
        <v>709</v>
      </c>
      <c r="J44" s="121" t="s">
        <v>8</v>
      </c>
      <c r="K44" s="121">
        <v>622</v>
      </c>
      <c r="L44" s="125" t="s">
        <v>17</v>
      </c>
      <c r="R44" s="12"/>
      <c r="V44" s="61"/>
      <c r="X44" s="13"/>
    </row>
    <row r="45" spans="2:31" s="2" customFormat="1" ht="39.9" customHeight="1">
      <c r="B45" s="120" t="s">
        <v>6</v>
      </c>
      <c r="C45" s="121">
        <v>656</v>
      </c>
      <c r="D45" s="121" t="s">
        <v>8</v>
      </c>
      <c r="E45" s="149">
        <v>724</v>
      </c>
      <c r="F45" s="141" t="s">
        <v>20</v>
      </c>
      <c r="G45" s="165">
        <v>3</v>
      </c>
      <c r="H45" s="159" t="s">
        <v>20</v>
      </c>
      <c r="I45" s="121">
        <v>753</v>
      </c>
      <c r="J45" s="121" t="s">
        <v>8</v>
      </c>
      <c r="K45" s="121">
        <v>645</v>
      </c>
      <c r="L45" s="125" t="s">
        <v>6</v>
      </c>
      <c r="R45" s="12"/>
      <c r="V45" s="61"/>
      <c r="X45" s="13"/>
    </row>
    <row r="46" spans="2:31" s="2" customFormat="1" ht="39.9" customHeight="1">
      <c r="B46" s="138" t="s">
        <v>4</v>
      </c>
      <c r="C46" s="18">
        <v>729</v>
      </c>
      <c r="D46" s="18" t="s">
        <v>8</v>
      </c>
      <c r="E46" s="150">
        <v>695</v>
      </c>
      <c r="F46" s="128" t="s">
        <v>15</v>
      </c>
      <c r="G46" s="166">
        <v>4</v>
      </c>
      <c r="H46" s="160" t="s">
        <v>15</v>
      </c>
      <c r="I46" s="18">
        <v>673</v>
      </c>
      <c r="J46" s="18" t="s">
        <v>8</v>
      </c>
      <c r="K46" s="18">
        <v>644</v>
      </c>
      <c r="L46" s="139" t="s">
        <v>4</v>
      </c>
      <c r="R46" s="12"/>
      <c r="V46" s="61"/>
      <c r="X46" s="13"/>
    </row>
    <row r="47" spans="2:31" s="2" customFormat="1" ht="39.9" customHeight="1">
      <c r="B47" s="127" t="s">
        <v>10</v>
      </c>
      <c r="C47" s="18">
        <v>739</v>
      </c>
      <c r="D47" s="18" t="s">
        <v>8</v>
      </c>
      <c r="E47" s="150"/>
      <c r="F47" s="132" t="s">
        <v>185</v>
      </c>
      <c r="G47" s="166">
        <v>4</v>
      </c>
      <c r="H47" s="161" t="s">
        <v>185</v>
      </c>
      <c r="I47" s="18"/>
      <c r="J47" s="18" t="s">
        <v>8</v>
      </c>
      <c r="K47" s="18">
        <v>712</v>
      </c>
      <c r="L47" s="131" t="s">
        <v>10</v>
      </c>
      <c r="R47" s="12"/>
      <c r="V47" s="61"/>
      <c r="X47" s="13"/>
    </row>
    <row r="48" spans="2:31" s="2" customFormat="1" ht="39.9" customHeight="1">
      <c r="B48" s="120" t="s">
        <v>2</v>
      </c>
      <c r="C48" s="140">
        <v>713</v>
      </c>
      <c r="D48" s="121" t="s">
        <v>8</v>
      </c>
      <c r="E48" s="149">
        <v>732</v>
      </c>
      <c r="F48" s="141" t="s">
        <v>21</v>
      </c>
      <c r="G48" s="165">
        <v>5</v>
      </c>
      <c r="H48" s="159" t="s">
        <v>21</v>
      </c>
      <c r="I48" s="140">
        <v>735</v>
      </c>
      <c r="J48" s="121" t="s">
        <v>8</v>
      </c>
      <c r="K48" s="121">
        <v>677</v>
      </c>
      <c r="L48" s="125" t="s">
        <v>2</v>
      </c>
      <c r="R48" s="12"/>
      <c r="V48" s="61"/>
      <c r="X48" s="14"/>
    </row>
    <row r="49" spans="2:24" s="2" customFormat="1" ht="39.9" customHeight="1">
      <c r="B49" s="120" t="s">
        <v>1</v>
      </c>
      <c r="C49" s="121">
        <v>687</v>
      </c>
      <c r="D49" s="121" t="s">
        <v>8</v>
      </c>
      <c r="E49" s="149"/>
      <c r="F49" s="122" t="s">
        <v>185</v>
      </c>
      <c r="G49" s="165">
        <v>5</v>
      </c>
      <c r="H49" s="155" t="s">
        <v>185</v>
      </c>
      <c r="I49" s="121"/>
      <c r="J49" s="121" t="s">
        <v>8</v>
      </c>
      <c r="K49" s="121">
        <v>681</v>
      </c>
      <c r="L49" s="125" t="s">
        <v>1</v>
      </c>
      <c r="R49" s="12"/>
      <c r="V49" s="61"/>
      <c r="X49" s="13"/>
    </row>
    <row r="50" spans="2:24" s="2" customFormat="1" ht="39.9" customHeight="1">
      <c r="B50" s="145" t="s">
        <v>5</v>
      </c>
      <c r="C50" s="18">
        <v>723</v>
      </c>
      <c r="D50" s="18" t="s">
        <v>8</v>
      </c>
      <c r="E50" s="150">
        <v>688</v>
      </c>
      <c r="F50" s="143" t="s">
        <v>186</v>
      </c>
      <c r="G50" s="166">
        <v>6</v>
      </c>
      <c r="H50" s="162" t="s">
        <v>186</v>
      </c>
      <c r="I50" s="18">
        <v>725</v>
      </c>
      <c r="J50" s="18" t="s">
        <v>8</v>
      </c>
      <c r="K50" s="18">
        <v>651</v>
      </c>
      <c r="L50" s="146" t="s">
        <v>5</v>
      </c>
      <c r="R50" s="12"/>
      <c r="V50" s="61"/>
      <c r="X50" s="13"/>
    </row>
    <row r="51" spans="2:24" s="2" customFormat="1" ht="39.9" customHeight="1">
      <c r="B51" s="142" t="s">
        <v>7</v>
      </c>
      <c r="C51" s="18">
        <v>734</v>
      </c>
      <c r="D51" s="18" t="s">
        <v>8</v>
      </c>
      <c r="E51" s="150"/>
      <c r="F51" s="143" t="s">
        <v>185</v>
      </c>
      <c r="G51" s="166">
        <v>6</v>
      </c>
      <c r="H51" s="162" t="s">
        <v>185</v>
      </c>
      <c r="I51" s="18"/>
      <c r="J51" s="18" t="s">
        <v>8</v>
      </c>
      <c r="K51" s="18">
        <v>738</v>
      </c>
      <c r="L51" s="144" t="s">
        <v>7</v>
      </c>
      <c r="R51" s="12"/>
      <c r="V51" s="61"/>
      <c r="X51" s="13"/>
    </row>
    <row r="52" spans="2:24" s="2" customFormat="1" ht="39.9" customHeight="1">
      <c r="B52" s="110"/>
      <c r="C52" s="11"/>
      <c r="D52" s="11"/>
      <c r="E52" s="11"/>
      <c r="F52" s="172"/>
      <c r="G52" s="11"/>
      <c r="H52" s="172"/>
      <c r="I52" s="11"/>
      <c r="J52" s="11"/>
      <c r="K52" s="11"/>
      <c r="L52" s="106"/>
      <c r="R52" s="12"/>
      <c r="V52" s="61"/>
      <c r="X52" s="13"/>
    </row>
    <row r="53" spans="2:24" s="7" customFormat="1" ht="39.9" customHeight="1" thickBot="1">
      <c r="B53" s="111"/>
      <c r="C53" s="112"/>
      <c r="D53" s="112"/>
      <c r="E53" s="112"/>
      <c r="F53" s="113"/>
      <c r="G53" s="112"/>
      <c r="H53" s="113"/>
      <c r="I53" s="112"/>
      <c r="J53" s="112"/>
      <c r="K53" s="112"/>
      <c r="L53" s="114"/>
      <c r="R53" s="17"/>
      <c r="V53" s="96"/>
      <c r="X53" s="15"/>
    </row>
    <row r="54" spans="2:24" ht="3.75" customHeight="1" thickBot="1">
      <c r="B54" s="192"/>
      <c r="C54" s="193"/>
      <c r="D54" s="193"/>
      <c r="E54" s="193"/>
      <c r="F54" s="193"/>
      <c r="G54" s="193"/>
      <c r="H54" s="193"/>
      <c r="I54" s="193"/>
      <c r="J54" s="193"/>
      <c r="K54" s="193"/>
      <c r="L54" s="194"/>
    </row>
  </sheetData>
  <mergeCells count="34">
    <mergeCell ref="B54:L54"/>
    <mergeCell ref="B38:F38"/>
    <mergeCell ref="H38:L38"/>
    <mergeCell ref="B21:F21"/>
    <mergeCell ref="H21:L21"/>
    <mergeCell ref="B2:L2"/>
    <mergeCell ref="H4:L4"/>
    <mergeCell ref="B20:L20"/>
    <mergeCell ref="B37:L37"/>
    <mergeCell ref="B3:L3"/>
    <mergeCell ref="B4:F4"/>
    <mergeCell ref="W6:Y6"/>
    <mergeCell ref="W7:Y7"/>
    <mergeCell ref="W8:Y8"/>
    <mergeCell ref="W9:Y9"/>
    <mergeCell ref="W10:Y10"/>
    <mergeCell ref="W11:Y11"/>
    <mergeCell ref="W12:Y12"/>
    <mergeCell ref="W13:Y13"/>
    <mergeCell ref="W14:Y14"/>
    <mergeCell ref="W15:Y15"/>
    <mergeCell ref="W16:Y16"/>
    <mergeCell ref="W17:Y17"/>
    <mergeCell ref="W18:Y18"/>
    <mergeCell ref="W19:Y19"/>
    <mergeCell ref="W20:Y20"/>
    <mergeCell ref="W26:Y26"/>
    <mergeCell ref="W27:Y27"/>
    <mergeCell ref="W28:Y28"/>
    <mergeCell ref="W21:Y21"/>
    <mergeCell ref="W22:Y22"/>
    <mergeCell ref="W23:Y23"/>
    <mergeCell ref="W24:Y24"/>
    <mergeCell ref="W25:Y25"/>
  </mergeCells>
  <phoneticPr fontId="2" type="noConversion"/>
  <printOptions horizontalCentered="1" verticalCentered="1" gridLines="1"/>
  <pageMargins left="0.23622047244094491" right="0.23622047244094491" top="0.74803149606299213" bottom="0.74803149606299213" header="0.31496062992125984" footer="0.31496062992125984"/>
  <pageSetup paperSize="9" scale="30" orientation="portrait" r:id="rId1"/>
  <headerFooter alignWithMargins="0">
    <oddFooter>&amp;L&amp;"Arial,Fett"&amp;28Ligaobmann:&amp;C&amp;"Arial,Fett"&amp;22Jürgen Kaiser
Schiesswasen 15/1
72800 Eningen&amp;R&amp;"Arial,Fett"&amp;22Tel: 07121/88106
 juekaiser61@gmail.com</odd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H242"/>
  <sheetViews>
    <sheetView tabSelected="1" topLeftCell="A16" zoomScale="50" zoomScaleNormal="50" zoomScaleSheetLayoutView="50" workbookViewId="0">
      <selection activeCell="B131" sqref="B131"/>
    </sheetView>
  </sheetViews>
  <sheetFormatPr baseColWidth="10" defaultColWidth="20.6640625" defaultRowHeight="20.100000000000001" customHeight="1"/>
  <cols>
    <col min="1" max="1" width="4.109375" style="8" customWidth="1"/>
    <col min="2" max="2" width="9" style="4" customWidth="1"/>
    <col min="3" max="3" width="15.88671875" style="4" bestFit="1" customWidth="1"/>
    <col min="4" max="4" width="32" style="4" bestFit="1" customWidth="1"/>
    <col min="5" max="5" width="27.6640625" style="4" bestFit="1" customWidth="1"/>
    <col min="6" max="6" width="53.44140625" style="4" bestFit="1" customWidth="1"/>
    <col min="7" max="8" width="9.88671875" style="4" bestFit="1" customWidth="1"/>
    <col min="9" max="9" width="9.88671875" style="4" customWidth="1"/>
    <col min="10" max="10" width="10.109375" style="4" customWidth="1"/>
    <col min="11" max="11" width="9.88671875" style="4" bestFit="1" customWidth="1"/>
    <col min="12" max="12" width="10.5546875" style="4" bestFit="1" customWidth="1"/>
    <col min="13" max="13" width="2" style="4" customWidth="1"/>
    <col min="14" max="14" width="16.44140625" style="51" customWidth="1"/>
    <col min="15" max="15" width="25.109375" style="4" customWidth="1"/>
    <col min="16" max="16384" width="20.6640625" style="8"/>
  </cols>
  <sheetData>
    <row r="2" spans="1:15" ht="20.100000000000001" customHeight="1" thickBot="1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20"/>
      <c r="O2" s="19"/>
    </row>
    <row r="3" spans="1:15" ht="21.9" customHeight="1">
      <c r="A3" s="21"/>
      <c r="B3" s="22"/>
      <c r="C3" s="23"/>
      <c r="D3" s="24"/>
      <c r="E3" s="207"/>
      <c r="F3" s="207"/>
      <c r="G3" s="207"/>
      <c r="H3" s="207"/>
      <c r="I3" s="207"/>
      <c r="J3" s="25"/>
      <c r="K3" s="25"/>
      <c r="L3" s="25"/>
      <c r="M3" s="25"/>
      <c r="N3" s="26"/>
      <c r="O3" s="27"/>
    </row>
    <row r="4" spans="1:15" ht="21.9" customHeight="1">
      <c r="A4" s="28"/>
      <c r="B4" s="29"/>
      <c r="C4" s="30"/>
      <c r="D4" s="31"/>
      <c r="E4" s="208"/>
      <c r="F4" s="208"/>
      <c r="G4" s="208"/>
      <c r="H4" s="208"/>
      <c r="I4" s="208"/>
      <c r="J4" s="32"/>
      <c r="K4" s="32"/>
      <c r="L4" s="32"/>
      <c r="M4" s="32"/>
      <c r="N4" s="33"/>
      <c r="O4" s="34"/>
    </row>
    <row r="5" spans="1:15" ht="21.75" customHeight="1">
      <c r="A5" s="28"/>
      <c r="B5" s="29"/>
      <c r="C5" s="30"/>
      <c r="D5" s="31"/>
      <c r="E5" s="208"/>
      <c r="F5" s="208"/>
      <c r="G5" s="208"/>
      <c r="H5" s="208"/>
      <c r="I5" s="208"/>
      <c r="J5" s="32"/>
      <c r="K5" s="32"/>
      <c r="L5" s="32"/>
      <c r="M5" s="32"/>
      <c r="N5" s="33"/>
      <c r="O5" s="34"/>
    </row>
    <row r="6" spans="1:15" ht="21.75" customHeight="1">
      <c r="A6" s="28"/>
      <c r="B6" s="29"/>
      <c r="C6" s="30"/>
      <c r="D6" s="31"/>
      <c r="E6" s="208"/>
      <c r="F6" s="208"/>
      <c r="G6" s="208"/>
      <c r="H6" s="208"/>
      <c r="I6" s="208"/>
      <c r="J6" s="32"/>
      <c r="K6" s="32"/>
      <c r="L6" s="32"/>
      <c r="M6" s="32"/>
      <c r="N6" s="33"/>
      <c r="O6" s="34"/>
    </row>
    <row r="7" spans="1:15" ht="21.75" customHeight="1">
      <c r="A7" s="28"/>
      <c r="B7" s="29"/>
      <c r="C7" s="30"/>
      <c r="D7" s="31"/>
      <c r="E7" s="208"/>
      <c r="F7" s="208"/>
      <c r="G7" s="208"/>
      <c r="H7" s="208"/>
      <c r="I7" s="208"/>
      <c r="J7" s="32"/>
      <c r="K7" s="32"/>
      <c r="L7" s="32"/>
      <c r="M7" s="32"/>
      <c r="N7" s="33"/>
      <c r="O7" s="34"/>
    </row>
    <row r="8" spans="1:15" ht="21.75" customHeight="1">
      <c r="A8" s="28"/>
      <c r="B8" s="29"/>
      <c r="C8" s="30"/>
      <c r="D8" s="31"/>
      <c r="E8" s="208"/>
      <c r="F8" s="208"/>
      <c r="G8" s="208"/>
      <c r="H8" s="208"/>
      <c r="I8" s="208"/>
      <c r="J8" s="32"/>
      <c r="K8" s="32"/>
      <c r="L8" s="32"/>
      <c r="M8" s="32"/>
      <c r="N8" s="33"/>
      <c r="O8" s="34"/>
    </row>
    <row r="9" spans="1:15" ht="21.75" customHeight="1">
      <c r="A9" s="28"/>
      <c r="B9" s="29"/>
      <c r="C9" s="30"/>
      <c r="D9" s="31"/>
      <c r="E9" s="208"/>
      <c r="F9" s="208"/>
      <c r="G9" s="208"/>
      <c r="H9" s="208"/>
      <c r="I9" s="208"/>
      <c r="J9" s="32"/>
      <c r="K9" s="32"/>
      <c r="L9" s="32"/>
      <c r="M9" s="32"/>
      <c r="N9" s="33"/>
      <c r="O9" s="34"/>
    </row>
    <row r="10" spans="1:15" ht="36" customHeight="1">
      <c r="A10" s="28"/>
      <c r="B10" s="29"/>
      <c r="C10" s="30"/>
      <c r="D10" s="31"/>
      <c r="E10" s="208"/>
      <c r="F10" s="208"/>
      <c r="G10" s="208"/>
      <c r="H10" s="208"/>
      <c r="I10" s="208"/>
      <c r="J10" s="32"/>
      <c r="K10" s="32"/>
      <c r="L10" s="32"/>
      <c r="M10" s="32"/>
      <c r="N10" s="33"/>
      <c r="O10" s="34"/>
    </row>
    <row r="11" spans="1:15" ht="31.2" customHeight="1" thickBot="1">
      <c r="A11" s="28"/>
      <c r="B11" s="35"/>
      <c r="C11" s="36"/>
      <c r="D11" s="37"/>
      <c r="E11" s="209"/>
      <c r="F11" s="209"/>
      <c r="G11" s="209"/>
      <c r="H11" s="209"/>
      <c r="I11" s="209"/>
      <c r="J11" s="38"/>
      <c r="K11" s="38"/>
      <c r="L11" s="38"/>
      <c r="M11" s="38"/>
      <c r="N11" s="39"/>
      <c r="O11" s="40"/>
    </row>
    <row r="12" spans="1:15" ht="27.75" customHeight="1">
      <c r="A12" s="28"/>
      <c r="B12" s="41"/>
      <c r="C12" s="41"/>
      <c r="D12" s="41"/>
      <c r="E12" s="41"/>
      <c r="F12" s="41"/>
      <c r="G12" s="41"/>
      <c r="H12" s="41"/>
      <c r="I12" s="41"/>
      <c r="J12" s="42" t="s">
        <v>22</v>
      </c>
      <c r="K12" s="41"/>
      <c r="L12" s="41"/>
      <c r="M12" s="41"/>
      <c r="N12" s="43"/>
      <c r="O12" s="44"/>
    </row>
    <row r="13" spans="1:15" ht="20.100000000000001" customHeight="1">
      <c r="A13" s="28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3"/>
      <c r="O13" s="44"/>
    </row>
    <row r="14" spans="1:15" ht="10.5" customHeight="1" thickBot="1">
      <c r="A14" s="28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3"/>
      <c r="O14" s="44"/>
    </row>
    <row r="15" spans="1:15" ht="43.5" customHeight="1">
      <c r="A15" s="28"/>
      <c r="B15" s="45"/>
      <c r="C15" s="46"/>
      <c r="D15" s="46"/>
      <c r="E15" s="46"/>
      <c r="F15" s="46"/>
      <c r="G15" s="199" t="s">
        <v>23</v>
      </c>
      <c r="H15" s="199"/>
      <c r="I15" s="199"/>
      <c r="J15" s="199"/>
      <c r="K15" s="199"/>
      <c r="L15" s="199"/>
      <c r="M15" s="47"/>
      <c r="N15" s="48"/>
      <c r="O15" s="49"/>
    </row>
    <row r="16" spans="1:15" ht="29.4" customHeight="1">
      <c r="A16" s="28"/>
      <c r="B16" s="50"/>
      <c r="G16" s="98">
        <v>1</v>
      </c>
      <c r="H16" s="98">
        <v>2</v>
      </c>
      <c r="I16" s="98">
        <v>3</v>
      </c>
      <c r="J16" s="98">
        <v>4</v>
      </c>
      <c r="K16" s="98">
        <v>5</v>
      </c>
      <c r="L16" s="98">
        <v>6</v>
      </c>
      <c r="M16" s="51"/>
      <c r="N16" s="210" t="s">
        <v>24</v>
      </c>
      <c r="O16" s="203" t="s">
        <v>25</v>
      </c>
    </row>
    <row r="17" spans="1:21" ht="149.4" customHeight="1">
      <c r="A17" s="28"/>
      <c r="B17" s="50"/>
      <c r="D17" s="52"/>
      <c r="E17" s="52"/>
      <c r="F17" s="52" t="s">
        <v>27</v>
      </c>
      <c r="G17" s="152" t="s">
        <v>178</v>
      </c>
      <c r="H17" s="151" t="s">
        <v>183</v>
      </c>
      <c r="I17" s="151" t="s">
        <v>179</v>
      </c>
      <c r="J17" s="151" t="s">
        <v>180</v>
      </c>
      <c r="K17" s="151" t="s">
        <v>181</v>
      </c>
      <c r="L17" s="151" t="s">
        <v>182</v>
      </c>
      <c r="M17" s="53"/>
      <c r="N17" s="210"/>
      <c r="O17" s="203"/>
      <c r="P17" s="2"/>
      <c r="Q17" s="2"/>
      <c r="R17" s="2"/>
      <c r="S17" s="2"/>
      <c r="T17" s="2"/>
      <c r="U17" s="2"/>
    </row>
    <row r="18" spans="1:21" ht="30.75" customHeight="1">
      <c r="A18" s="28"/>
      <c r="B18" s="50"/>
      <c r="D18" s="52"/>
      <c r="E18" s="52"/>
      <c r="F18" s="52"/>
      <c r="G18" s="53"/>
      <c r="H18" s="53"/>
      <c r="I18" s="53"/>
      <c r="J18" s="53"/>
      <c r="K18" s="53"/>
      <c r="L18" s="53"/>
      <c r="M18" s="53"/>
      <c r="N18" s="54"/>
      <c r="O18" s="55"/>
      <c r="P18" s="2"/>
      <c r="Q18" s="2"/>
      <c r="R18" s="2"/>
      <c r="S18" s="2"/>
      <c r="T18" s="2"/>
      <c r="U18" s="2"/>
    </row>
    <row r="19" spans="1:21" s="61" customFormat="1" ht="30.75" customHeight="1">
      <c r="A19" s="56"/>
      <c r="B19" s="57"/>
      <c r="C19" s="58"/>
      <c r="D19" s="5"/>
      <c r="E19" s="5"/>
      <c r="F19" s="59"/>
      <c r="G19" s="5"/>
      <c r="H19" s="5"/>
      <c r="I19" s="5"/>
      <c r="J19" s="5"/>
      <c r="K19" s="5"/>
      <c r="L19" s="5"/>
      <c r="M19" s="5"/>
      <c r="N19" s="5"/>
      <c r="O19" s="60"/>
      <c r="Q19" s="62"/>
      <c r="R19" s="62"/>
      <c r="S19" s="62"/>
      <c r="T19" s="62"/>
    </row>
    <row r="20" spans="1:21" s="5" customFormat="1" ht="30" customHeight="1">
      <c r="A20" s="63"/>
      <c r="B20" s="63"/>
      <c r="F20" s="9"/>
      <c r="O20" s="60"/>
    </row>
    <row r="21" spans="1:21" s="5" customFormat="1" ht="30" customHeight="1">
      <c r="A21" s="63"/>
      <c r="B21" s="63"/>
      <c r="D21" s="5">
        <v>1</v>
      </c>
      <c r="F21" s="9" t="s">
        <v>184</v>
      </c>
      <c r="G21" s="5">
        <v>814</v>
      </c>
      <c r="H21" s="5">
        <v>807</v>
      </c>
      <c r="I21" s="5">
        <v>798</v>
      </c>
      <c r="J21" s="5">
        <v>803</v>
      </c>
      <c r="K21" s="5">
        <v>804</v>
      </c>
      <c r="L21" s="5">
        <v>792</v>
      </c>
      <c r="N21" s="5">
        <f>SUBTOTAL(9,G21:L21)</f>
        <v>4818</v>
      </c>
      <c r="O21" s="60">
        <f t="shared" ref="O21:O41" si="0">AVERAGE(G21:L21)</f>
        <v>803</v>
      </c>
    </row>
    <row r="22" spans="1:21" s="5" customFormat="1" ht="30" customHeight="1">
      <c r="A22" s="63"/>
      <c r="B22" s="63"/>
      <c r="D22" s="5">
        <v>2</v>
      </c>
      <c r="F22" s="59" t="s">
        <v>9</v>
      </c>
      <c r="G22" s="5">
        <v>776</v>
      </c>
      <c r="H22" s="5">
        <v>790</v>
      </c>
      <c r="I22" s="5">
        <v>795</v>
      </c>
      <c r="J22" s="5">
        <v>787</v>
      </c>
      <c r="K22" s="5">
        <v>769</v>
      </c>
      <c r="L22" s="5">
        <v>799</v>
      </c>
      <c r="N22" s="5">
        <f>SUM(G22:L22)</f>
        <v>4716</v>
      </c>
      <c r="O22" s="60">
        <f t="shared" si="0"/>
        <v>786</v>
      </c>
    </row>
    <row r="23" spans="1:21" s="5" customFormat="1" ht="30" customHeight="1">
      <c r="A23" s="63"/>
      <c r="B23" s="63"/>
      <c r="D23" s="5">
        <v>3</v>
      </c>
      <c r="F23" s="59" t="s">
        <v>16</v>
      </c>
      <c r="G23" s="5">
        <v>781</v>
      </c>
      <c r="H23" s="5">
        <v>763</v>
      </c>
      <c r="I23" s="5">
        <v>782</v>
      </c>
      <c r="J23" s="5">
        <v>764</v>
      </c>
      <c r="K23" s="5">
        <v>773</v>
      </c>
      <c r="L23" s="5">
        <v>787</v>
      </c>
      <c r="N23" s="5">
        <f>SUBTOTAL(9,G23:L23)</f>
        <v>4650</v>
      </c>
      <c r="O23" s="60">
        <f t="shared" si="0"/>
        <v>775</v>
      </c>
      <c r="Q23" s="64"/>
    </row>
    <row r="24" spans="1:21" s="5" customFormat="1" ht="30" customHeight="1">
      <c r="A24" s="63"/>
      <c r="B24" s="63"/>
      <c r="D24" s="5">
        <v>4</v>
      </c>
      <c r="F24" s="59" t="s">
        <v>3</v>
      </c>
      <c r="G24" s="5">
        <v>738</v>
      </c>
      <c r="H24" s="5">
        <v>761</v>
      </c>
      <c r="I24" s="5">
        <v>781</v>
      </c>
      <c r="J24" s="5">
        <v>792</v>
      </c>
      <c r="K24" s="5">
        <v>781</v>
      </c>
      <c r="L24" s="5">
        <v>787</v>
      </c>
      <c r="N24" s="5">
        <f>SUBTOTAL(9,G24:L24)</f>
        <v>4640</v>
      </c>
      <c r="O24" s="60">
        <f t="shared" si="0"/>
        <v>773.33333333333337</v>
      </c>
      <c r="Q24" s="64"/>
    </row>
    <row r="25" spans="1:21" s="5" customFormat="1" ht="30" customHeight="1">
      <c r="A25" s="63"/>
      <c r="B25" s="63"/>
      <c r="D25" s="5">
        <v>5</v>
      </c>
      <c r="F25" s="59" t="s">
        <v>142</v>
      </c>
      <c r="G25" s="5">
        <v>780</v>
      </c>
      <c r="H25" s="5">
        <v>767</v>
      </c>
      <c r="I25" s="5">
        <v>775</v>
      </c>
      <c r="J25" s="5">
        <v>771</v>
      </c>
      <c r="K25" s="5">
        <v>774</v>
      </c>
      <c r="L25" s="5">
        <v>770</v>
      </c>
      <c r="N25" s="5">
        <f>SUM(G25:L25)</f>
        <v>4637</v>
      </c>
      <c r="O25" s="60">
        <f t="shared" si="0"/>
        <v>772.83333333333337</v>
      </c>
      <c r="Q25" s="64"/>
    </row>
    <row r="26" spans="1:21" s="5" customFormat="1" ht="30" customHeight="1">
      <c r="A26" s="63"/>
      <c r="B26" s="63"/>
      <c r="D26" s="5">
        <v>6</v>
      </c>
      <c r="F26" s="59" t="s">
        <v>14</v>
      </c>
      <c r="G26" s="5">
        <v>755</v>
      </c>
      <c r="H26" s="5">
        <v>753</v>
      </c>
      <c r="I26" s="5">
        <v>735</v>
      </c>
      <c r="J26" s="5">
        <v>746</v>
      </c>
      <c r="K26" s="5">
        <v>773</v>
      </c>
      <c r="L26" s="5">
        <v>768</v>
      </c>
      <c r="N26" s="5">
        <f>SUBTOTAL(9,G26:L26)</f>
        <v>4530</v>
      </c>
      <c r="O26" s="60">
        <f t="shared" si="0"/>
        <v>755</v>
      </c>
      <c r="Q26" s="64"/>
    </row>
    <row r="27" spans="1:21" s="5" customFormat="1" ht="30" customHeight="1">
      <c r="A27" s="63"/>
      <c r="B27" s="63"/>
      <c r="D27" s="5">
        <v>7</v>
      </c>
      <c r="F27" s="59" t="s">
        <v>20</v>
      </c>
      <c r="G27" s="5">
        <v>776</v>
      </c>
      <c r="H27" s="5">
        <v>759</v>
      </c>
      <c r="I27" s="5">
        <v>724</v>
      </c>
      <c r="J27" s="5">
        <v>758</v>
      </c>
      <c r="K27" s="5">
        <v>743</v>
      </c>
      <c r="L27" s="5">
        <v>753</v>
      </c>
      <c r="N27" s="5">
        <f>SUBTOTAL(9,G27:L27)</f>
        <v>4513</v>
      </c>
      <c r="O27" s="60">
        <f t="shared" si="0"/>
        <v>752.16666666666663</v>
      </c>
      <c r="Q27" s="65"/>
      <c r="R27" s="65"/>
      <c r="S27" s="65"/>
      <c r="T27" s="65"/>
    </row>
    <row r="28" spans="1:21" s="5" customFormat="1" ht="30" customHeight="1">
      <c r="A28" s="63"/>
      <c r="B28" s="63"/>
      <c r="D28" s="5">
        <v>8</v>
      </c>
      <c r="F28" s="59" t="s">
        <v>21</v>
      </c>
      <c r="G28" s="5">
        <v>752</v>
      </c>
      <c r="H28" s="5">
        <v>766</v>
      </c>
      <c r="I28" s="5">
        <v>732</v>
      </c>
      <c r="J28" s="5">
        <v>739</v>
      </c>
      <c r="K28" s="5">
        <v>758</v>
      </c>
      <c r="L28" s="5">
        <v>735</v>
      </c>
      <c r="N28" s="5">
        <f>SUM(G28:L28)</f>
        <v>4482</v>
      </c>
      <c r="O28" s="60">
        <f t="shared" si="0"/>
        <v>747</v>
      </c>
    </row>
    <row r="29" spans="1:21" s="5" customFormat="1" ht="30" customHeight="1">
      <c r="A29" s="63"/>
      <c r="B29" s="63"/>
      <c r="D29" s="5">
        <v>9</v>
      </c>
      <c r="F29" s="59" t="s">
        <v>11</v>
      </c>
      <c r="G29" s="5">
        <v>736</v>
      </c>
      <c r="H29" s="5">
        <v>723</v>
      </c>
      <c r="I29" s="5">
        <v>749</v>
      </c>
      <c r="J29" s="5">
        <v>734</v>
      </c>
      <c r="K29" s="5">
        <v>778</v>
      </c>
      <c r="L29" s="5">
        <v>747</v>
      </c>
      <c r="N29" s="5">
        <f>SUBTOTAL(9,G29:L29)</f>
        <v>4467</v>
      </c>
      <c r="O29" s="60">
        <f t="shared" si="0"/>
        <v>744.5</v>
      </c>
    </row>
    <row r="30" spans="1:21" s="5" customFormat="1" ht="30" customHeight="1">
      <c r="A30" s="63"/>
      <c r="B30" s="63"/>
      <c r="D30" s="5">
        <v>10</v>
      </c>
      <c r="F30" s="59" t="s">
        <v>10</v>
      </c>
      <c r="G30" s="5">
        <v>731</v>
      </c>
      <c r="H30" s="5">
        <v>769</v>
      </c>
      <c r="I30" s="5">
        <v>739</v>
      </c>
      <c r="J30" s="5">
        <v>752</v>
      </c>
      <c r="K30" s="5">
        <v>744</v>
      </c>
      <c r="L30" s="5">
        <v>712</v>
      </c>
      <c r="N30" s="5">
        <f>SUBTOTAL(9,G30:L30)</f>
        <v>4447</v>
      </c>
      <c r="O30" s="60">
        <f t="shared" si="0"/>
        <v>741.16666666666663</v>
      </c>
    </row>
    <row r="31" spans="1:21" s="5" customFormat="1" ht="30" customHeight="1">
      <c r="A31" s="63"/>
      <c r="B31" s="63"/>
      <c r="D31" s="5">
        <v>11</v>
      </c>
      <c r="F31" s="59" t="s">
        <v>7</v>
      </c>
      <c r="G31" s="5">
        <v>749</v>
      </c>
      <c r="H31" s="5">
        <v>754</v>
      </c>
      <c r="I31" s="5">
        <v>734</v>
      </c>
      <c r="J31" s="5">
        <v>744</v>
      </c>
      <c r="K31" s="5">
        <v>726</v>
      </c>
      <c r="L31" s="5">
        <v>738</v>
      </c>
      <c r="N31" s="5">
        <f>SUBTOTAL(9,G31:L31)</f>
        <v>4445</v>
      </c>
      <c r="O31" s="60">
        <f t="shared" si="0"/>
        <v>740.83333333333337</v>
      </c>
    </row>
    <row r="32" spans="1:21" s="5" customFormat="1" ht="30" customHeight="1">
      <c r="A32" s="63"/>
      <c r="B32" s="63"/>
      <c r="D32" s="5">
        <v>12</v>
      </c>
      <c r="F32" s="59" t="s">
        <v>17</v>
      </c>
      <c r="G32" s="5">
        <v>752</v>
      </c>
      <c r="H32" s="5">
        <v>770</v>
      </c>
      <c r="I32" s="5">
        <v>760</v>
      </c>
      <c r="J32" s="5">
        <v>727</v>
      </c>
      <c r="K32" s="5">
        <v>705</v>
      </c>
      <c r="L32" s="5">
        <v>622</v>
      </c>
      <c r="N32" s="5">
        <f>SUBTOTAL(9,G32:L32)</f>
        <v>4336</v>
      </c>
      <c r="O32" s="60">
        <f t="shared" si="0"/>
        <v>722.66666666666663</v>
      </c>
    </row>
    <row r="33" spans="1:15" s="5" customFormat="1" ht="30" customHeight="1">
      <c r="A33" s="63"/>
      <c r="B33" s="63"/>
      <c r="D33" s="5">
        <v>13</v>
      </c>
      <c r="F33" s="9" t="s">
        <v>169</v>
      </c>
      <c r="G33" s="5">
        <v>716</v>
      </c>
      <c r="H33" s="5">
        <v>696</v>
      </c>
      <c r="I33" s="5">
        <v>688</v>
      </c>
      <c r="J33" s="5">
        <v>711</v>
      </c>
      <c r="K33" s="5">
        <v>703</v>
      </c>
      <c r="L33" s="5">
        <v>725</v>
      </c>
      <c r="N33" s="5">
        <f>SUBTOTAL(9,G33:M33)</f>
        <v>4239</v>
      </c>
      <c r="O33" s="60">
        <f t="shared" si="0"/>
        <v>706.5</v>
      </c>
    </row>
    <row r="34" spans="1:15" s="5" customFormat="1" ht="30" customHeight="1">
      <c r="A34" s="63"/>
      <c r="B34" s="63"/>
      <c r="D34" s="5">
        <v>14</v>
      </c>
      <c r="F34" s="59" t="s">
        <v>4</v>
      </c>
      <c r="G34" s="5">
        <v>750</v>
      </c>
      <c r="H34" s="5">
        <v>687</v>
      </c>
      <c r="I34" s="5">
        <v>729</v>
      </c>
      <c r="J34" s="5">
        <v>694</v>
      </c>
      <c r="K34" s="5">
        <v>728</v>
      </c>
      <c r="L34" s="5">
        <v>644</v>
      </c>
      <c r="N34" s="5">
        <f>SUBTOTAL(9,G34:L34)</f>
        <v>4232</v>
      </c>
      <c r="O34" s="60">
        <f t="shared" si="0"/>
        <v>705.33333333333337</v>
      </c>
    </row>
    <row r="35" spans="1:15" s="5" customFormat="1" ht="30" customHeight="1">
      <c r="A35" s="63"/>
      <c r="B35" s="63"/>
      <c r="D35" s="5">
        <v>15</v>
      </c>
      <c r="F35" s="9" t="s">
        <v>28</v>
      </c>
      <c r="G35" s="5">
        <v>699</v>
      </c>
      <c r="H35" s="5">
        <v>699</v>
      </c>
      <c r="I35" s="5">
        <v>697</v>
      </c>
      <c r="J35" s="5">
        <v>666</v>
      </c>
      <c r="K35" s="5">
        <v>723</v>
      </c>
      <c r="L35" s="5">
        <v>709</v>
      </c>
      <c r="N35" s="5">
        <f>SUBTOTAL(9,G35:L35)</f>
        <v>4193</v>
      </c>
      <c r="O35" s="60">
        <f t="shared" si="0"/>
        <v>698.83333333333337</v>
      </c>
    </row>
    <row r="36" spans="1:15" s="5" customFormat="1" ht="30" customHeight="1">
      <c r="A36" s="63"/>
      <c r="B36" s="63"/>
      <c r="D36" s="5">
        <v>16</v>
      </c>
      <c r="F36" s="59" t="s">
        <v>5</v>
      </c>
      <c r="G36" s="5">
        <v>681</v>
      </c>
      <c r="H36" s="5">
        <v>729</v>
      </c>
      <c r="I36" s="5">
        <v>723</v>
      </c>
      <c r="J36" s="5">
        <v>706</v>
      </c>
      <c r="K36" s="5">
        <v>696</v>
      </c>
      <c r="L36" s="5">
        <v>651</v>
      </c>
      <c r="N36" s="5">
        <f>SUBTOTAL(9,G36:L36)</f>
        <v>4186</v>
      </c>
      <c r="O36" s="60">
        <f t="shared" si="0"/>
        <v>697.66666666666663</v>
      </c>
    </row>
    <row r="37" spans="1:15" s="5" customFormat="1" ht="30" customHeight="1">
      <c r="A37" s="63"/>
      <c r="B37" s="63"/>
      <c r="D37" s="5">
        <v>17</v>
      </c>
      <c r="F37" s="59" t="s">
        <v>1</v>
      </c>
      <c r="G37" s="5">
        <v>694</v>
      </c>
      <c r="H37" s="5">
        <v>655</v>
      </c>
      <c r="I37" s="5">
        <v>687</v>
      </c>
      <c r="J37" s="5">
        <v>713</v>
      </c>
      <c r="K37" s="5">
        <v>688</v>
      </c>
      <c r="L37" s="5">
        <v>681</v>
      </c>
      <c r="N37" s="5">
        <f>SUM(G37:L37)</f>
        <v>4118</v>
      </c>
      <c r="O37" s="60">
        <f t="shared" si="0"/>
        <v>686.33333333333337</v>
      </c>
    </row>
    <row r="38" spans="1:15" s="5" customFormat="1" ht="30" customHeight="1">
      <c r="A38" s="63"/>
      <c r="B38" s="63"/>
      <c r="D38" s="5">
        <v>18</v>
      </c>
      <c r="F38" s="59" t="s">
        <v>15</v>
      </c>
      <c r="G38" s="5">
        <v>744</v>
      </c>
      <c r="H38" s="5">
        <v>693</v>
      </c>
      <c r="I38" s="5">
        <v>695</v>
      </c>
      <c r="J38" s="5">
        <v>679</v>
      </c>
      <c r="K38" s="5">
        <v>619</v>
      </c>
      <c r="L38" s="5">
        <v>673</v>
      </c>
      <c r="N38" s="5">
        <f>SUBTOTAL(9,G38:L38)</f>
        <v>4103</v>
      </c>
      <c r="O38" s="60">
        <f t="shared" si="0"/>
        <v>683.83333333333337</v>
      </c>
    </row>
    <row r="39" spans="1:15" s="5" customFormat="1" ht="30" customHeight="1">
      <c r="A39" s="63"/>
      <c r="B39" s="63"/>
      <c r="D39" s="5">
        <v>19</v>
      </c>
      <c r="F39" s="59" t="s">
        <v>2</v>
      </c>
      <c r="G39" s="5">
        <v>545</v>
      </c>
      <c r="H39" s="5">
        <v>714</v>
      </c>
      <c r="I39" s="5">
        <v>713</v>
      </c>
      <c r="J39" s="5">
        <v>758</v>
      </c>
      <c r="K39" s="5">
        <v>637</v>
      </c>
      <c r="L39" s="5">
        <v>677</v>
      </c>
      <c r="N39" s="5">
        <f>SUBTOTAL(9,G39:L39)</f>
        <v>4044</v>
      </c>
      <c r="O39" s="60">
        <f t="shared" si="0"/>
        <v>674</v>
      </c>
    </row>
    <row r="40" spans="1:15" s="5" customFormat="1" ht="30" customHeight="1">
      <c r="A40" s="63"/>
      <c r="B40" s="63"/>
      <c r="D40" s="5">
        <v>20</v>
      </c>
      <c r="F40" s="59" t="s">
        <v>6</v>
      </c>
      <c r="G40" s="5">
        <v>660</v>
      </c>
      <c r="H40" s="5">
        <v>701</v>
      </c>
      <c r="I40" s="5">
        <v>656</v>
      </c>
      <c r="J40" s="5">
        <v>649</v>
      </c>
      <c r="K40" s="5">
        <v>627</v>
      </c>
      <c r="L40" s="5">
        <v>645</v>
      </c>
      <c r="N40" s="5">
        <f>SUM(G40:L40)</f>
        <v>3938</v>
      </c>
      <c r="O40" s="60">
        <f t="shared" si="0"/>
        <v>656.33333333333337</v>
      </c>
    </row>
    <row r="41" spans="1:15" s="5" customFormat="1" ht="30" customHeight="1">
      <c r="A41" s="63"/>
      <c r="B41" s="63"/>
      <c r="D41" s="5">
        <v>21</v>
      </c>
      <c r="F41" s="59" t="s">
        <v>18</v>
      </c>
      <c r="G41" s="5">
        <v>729</v>
      </c>
      <c r="H41" s="5">
        <v>750</v>
      </c>
      <c r="I41" s="5">
        <v>746</v>
      </c>
      <c r="J41" s="5">
        <v>707</v>
      </c>
      <c r="K41" s="5">
        <v>730</v>
      </c>
      <c r="N41" s="5">
        <f>SUBTOTAL(9,G41:L41)</f>
        <v>3662</v>
      </c>
      <c r="O41" s="60">
        <f t="shared" si="0"/>
        <v>732.4</v>
      </c>
    </row>
    <row r="42" spans="1:15" s="5" customFormat="1" ht="30" customHeight="1">
      <c r="A42" s="63"/>
      <c r="B42" s="63"/>
      <c r="O42" s="60"/>
    </row>
    <row r="43" spans="1:15" s="5" customFormat="1" ht="30" customHeight="1">
      <c r="A43" s="63"/>
      <c r="B43" s="63"/>
      <c r="O43" s="60"/>
    </row>
    <row r="44" spans="1:15" s="5" customFormat="1" ht="30" customHeight="1">
      <c r="A44" s="63"/>
      <c r="B44" s="63"/>
      <c r="O44" s="60"/>
    </row>
    <row r="45" spans="1:15" s="5" customFormat="1" ht="30" customHeight="1">
      <c r="A45" s="63"/>
      <c r="B45" s="63"/>
      <c r="F45" s="9"/>
      <c r="O45" s="60"/>
    </row>
    <row r="46" spans="1:15" s="5" customFormat="1" ht="30" customHeight="1">
      <c r="A46" s="63"/>
      <c r="B46" s="63"/>
      <c r="O46" s="60"/>
    </row>
    <row r="47" spans="1:15" s="5" customFormat="1" ht="30" customHeight="1">
      <c r="A47" s="63"/>
      <c r="B47" s="63"/>
      <c r="F47" s="9"/>
      <c r="O47" s="60"/>
    </row>
    <row r="48" spans="1:15" s="5" customFormat="1" ht="30" customHeight="1">
      <c r="A48" s="63"/>
      <c r="B48" s="63"/>
      <c r="F48" s="59"/>
      <c r="O48" s="60"/>
    </row>
    <row r="49" spans="1:15" s="5" customFormat="1" ht="30" customHeight="1">
      <c r="A49" s="63"/>
      <c r="B49" s="63"/>
      <c r="F49" s="59"/>
      <c r="O49" s="60"/>
    </row>
    <row r="50" spans="1:15" s="5" customFormat="1" ht="30" customHeight="1">
      <c r="A50" s="63"/>
      <c r="B50" s="63"/>
      <c r="F50" s="59"/>
      <c r="O50" s="60"/>
    </row>
    <row r="51" spans="1:15" s="5" customFormat="1" ht="30" customHeight="1" thickBot="1">
      <c r="A51" s="66"/>
      <c r="B51" s="66"/>
      <c r="C51" s="67"/>
      <c r="D51" s="67"/>
      <c r="E51" s="67"/>
      <c r="F51" s="67"/>
      <c r="G51" s="67"/>
      <c r="H51" s="211"/>
      <c r="I51" s="211"/>
      <c r="J51" s="211"/>
      <c r="K51" s="211"/>
      <c r="L51" s="211"/>
      <c r="M51" s="67"/>
      <c r="N51" s="67"/>
      <c r="O51" s="68"/>
    </row>
    <row r="52" spans="1:15" ht="3.75" customHeight="1" thickBot="1">
      <c r="F52" s="69"/>
      <c r="O52" s="70"/>
    </row>
    <row r="53" spans="1:15" ht="0.75" hidden="1" customHeight="1" thickBot="1">
      <c r="F53" s="69"/>
      <c r="O53" s="70"/>
    </row>
    <row r="54" spans="1:15" ht="19.5" hidden="1" customHeight="1" thickBot="1">
      <c r="F54" s="69"/>
      <c r="O54" s="70"/>
    </row>
    <row r="55" spans="1:15" ht="19.5" hidden="1" customHeight="1" thickBot="1"/>
    <row r="56" spans="1:15" ht="20.100000000000001" customHeight="1">
      <c r="A56" s="61"/>
      <c r="B56" s="212" t="s">
        <v>29</v>
      </c>
      <c r="C56" s="213"/>
      <c r="D56" s="213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4"/>
    </row>
    <row r="57" spans="1:15" ht="20.100000000000001" customHeight="1">
      <c r="B57" s="215"/>
      <c r="C57" s="216"/>
      <c r="D57" s="216"/>
      <c r="E57" s="216"/>
      <c r="F57" s="216"/>
      <c r="G57" s="216"/>
      <c r="H57" s="216"/>
      <c r="I57" s="216"/>
      <c r="J57" s="216"/>
      <c r="K57" s="216"/>
      <c r="L57" s="216"/>
      <c r="M57" s="216"/>
      <c r="N57" s="216"/>
      <c r="O57" s="217"/>
    </row>
    <row r="58" spans="1:15" ht="20.100000000000001" customHeight="1">
      <c r="B58" s="215"/>
      <c r="C58" s="216"/>
      <c r="D58" s="216"/>
      <c r="E58" s="216"/>
      <c r="F58" s="216"/>
      <c r="G58" s="216"/>
      <c r="H58" s="216"/>
      <c r="I58" s="216"/>
      <c r="J58" s="216"/>
      <c r="K58" s="216"/>
      <c r="L58" s="216"/>
      <c r="M58" s="216"/>
      <c r="N58" s="216"/>
      <c r="O58" s="217"/>
    </row>
    <row r="59" spans="1:15" ht="20.100000000000001" customHeight="1" thickBot="1">
      <c r="B59" s="218"/>
      <c r="C59" s="21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20"/>
    </row>
    <row r="60" spans="1:15" s="71" customFormat="1" ht="30.75" customHeight="1">
      <c r="B60" s="72"/>
      <c r="C60" s="73"/>
      <c r="D60" s="73"/>
      <c r="E60" s="73"/>
      <c r="F60" s="73"/>
      <c r="G60" s="199" t="s">
        <v>30</v>
      </c>
      <c r="H60" s="199"/>
      <c r="I60" s="199"/>
      <c r="J60" s="199"/>
      <c r="K60" s="199"/>
      <c r="L60" s="199"/>
      <c r="M60" s="199"/>
      <c r="N60" s="199"/>
      <c r="O60" s="200"/>
    </row>
    <row r="61" spans="1:15" ht="42" customHeight="1">
      <c r="B61" s="50"/>
      <c r="G61" s="4">
        <v>1</v>
      </c>
      <c r="H61" s="4">
        <v>2</v>
      </c>
      <c r="I61" s="4">
        <v>3</v>
      </c>
      <c r="J61" s="4">
        <v>4</v>
      </c>
      <c r="K61" s="4">
        <v>5</v>
      </c>
      <c r="L61" s="4">
        <v>6</v>
      </c>
      <c r="N61" s="201" t="s">
        <v>24</v>
      </c>
      <c r="O61" s="203" t="s">
        <v>25</v>
      </c>
    </row>
    <row r="62" spans="1:15" s="61" customFormat="1" ht="122.25" customHeight="1" thickBot="1">
      <c r="B62" s="205" t="s">
        <v>26</v>
      </c>
      <c r="C62" s="206"/>
      <c r="D62" s="74" t="s">
        <v>31</v>
      </c>
      <c r="E62" s="74" t="s">
        <v>32</v>
      </c>
      <c r="F62" s="74" t="s">
        <v>27</v>
      </c>
      <c r="G62" s="75" t="s">
        <v>189</v>
      </c>
      <c r="H62" s="75" t="s">
        <v>188</v>
      </c>
      <c r="I62" s="75" t="s">
        <v>187</v>
      </c>
      <c r="J62" s="75" t="s">
        <v>190</v>
      </c>
      <c r="K62" s="75" t="s">
        <v>191</v>
      </c>
      <c r="L62" s="75" t="s">
        <v>192</v>
      </c>
      <c r="M62" s="76"/>
      <c r="N62" s="202"/>
      <c r="O62" s="204"/>
    </row>
    <row r="63" spans="1:15" s="61" customFormat="1" ht="29.4" customHeight="1">
      <c r="B63" s="99"/>
      <c r="C63" s="173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101"/>
    </row>
    <row r="64" spans="1:15" s="61" customFormat="1" ht="29.4" customHeight="1">
      <c r="B64" s="99">
        <v>1</v>
      </c>
      <c r="C64" s="99" t="s">
        <v>148</v>
      </c>
      <c r="D64" s="99" t="s">
        <v>145</v>
      </c>
      <c r="E64" s="99" t="s">
        <v>164</v>
      </c>
      <c r="F64" s="99" t="s">
        <v>21</v>
      </c>
      <c r="G64" s="99">
        <v>262</v>
      </c>
      <c r="H64" s="99">
        <v>275</v>
      </c>
      <c r="I64" s="99">
        <v>258</v>
      </c>
      <c r="J64" s="99">
        <v>277</v>
      </c>
      <c r="K64" s="99">
        <v>276</v>
      </c>
      <c r="L64" s="99">
        <v>273</v>
      </c>
      <c r="M64" s="99"/>
      <c r="N64" s="99">
        <f>SUBTOTAL(9,G64:L64)</f>
        <v>1621</v>
      </c>
      <c r="O64" s="101">
        <f t="shared" ref="O64:O95" si="1">AVERAGE(G64:L64)</f>
        <v>270.16666666666669</v>
      </c>
    </row>
    <row r="65" spans="2:15" s="61" customFormat="1" ht="28.8" customHeight="1">
      <c r="B65" s="77">
        <v>2</v>
      </c>
      <c r="C65" s="77"/>
      <c r="D65" s="77" t="s">
        <v>152</v>
      </c>
      <c r="E65" s="77" t="s">
        <v>153</v>
      </c>
      <c r="F65" s="77" t="s">
        <v>16</v>
      </c>
      <c r="G65" s="77">
        <v>273</v>
      </c>
      <c r="H65" s="77">
        <v>264</v>
      </c>
      <c r="I65" s="77">
        <v>269</v>
      </c>
      <c r="J65" s="77">
        <v>267</v>
      </c>
      <c r="K65" s="77">
        <v>267</v>
      </c>
      <c r="L65" s="77">
        <v>273</v>
      </c>
      <c r="M65" s="77"/>
      <c r="N65" s="77">
        <f>SUBTOTAL(9,G65:L65)</f>
        <v>1613</v>
      </c>
      <c r="O65" s="79">
        <f t="shared" si="1"/>
        <v>268.83333333333331</v>
      </c>
    </row>
    <row r="66" spans="2:15" s="5" customFormat="1" ht="30" customHeight="1">
      <c r="B66" s="77">
        <v>3</v>
      </c>
      <c r="C66" s="77"/>
      <c r="D66" s="77" t="s">
        <v>34</v>
      </c>
      <c r="E66" s="77" t="s">
        <v>35</v>
      </c>
      <c r="F66" s="77" t="s">
        <v>142</v>
      </c>
      <c r="G66" s="77">
        <v>269</v>
      </c>
      <c r="H66" s="77">
        <v>263</v>
      </c>
      <c r="I66" s="77">
        <v>271</v>
      </c>
      <c r="J66" s="77">
        <v>270</v>
      </c>
      <c r="K66" s="77">
        <v>261</v>
      </c>
      <c r="L66" s="77">
        <v>266</v>
      </c>
      <c r="M66" s="77"/>
      <c r="N66" s="77">
        <f>SUBTOTAL(9,G66:L66)</f>
        <v>1600</v>
      </c>
      <c r="O66" s="79">
        <f t="shared" si="1"/>
        <v>266.66666666666669</v>
      </c>
    </row>
    <row r="67" spans="2:15" s="5" customFormat="1" ht="30" customHeight="1">
      <c r="B67" s="77">
        <v>4</v>
      </c>
      <c r="C67" s="78" t="s">
        <v>148</v>
      </c>
      <c r="D67" s="77" t="s">
        <v>49</v>
      </c>
      <c r="E67" s="77" t="s">
        <v>50</v>
      </c>
      <c r="F67" s="77" t="s">
        <v>9</v>
      </c>
      <c r="G67" s="77">
        <v>269</v>
      </c>
      <c r="H67" s="77">
        <v>267</v>
      </c>
      <c r="I67" s="77">
        <v>265</v>
      </c>
      <c r="J67" s="77">
        <v>271</v>
      </c>
      <c r="K67" s="77">
        <v>257</v>
      </c>
      <c r="L67" s="77">
        <v>270</v>
      </c>
      <c r="M67" s="77"/>
      <c r="N67" s="77">
        <f>SUBTOTAL(9,G67:L67)</f>
        <v>1599</v>
      </c>
      <c r="O67" s="79">
        <f t="shared" si="1"/>
        <v>266.5</v>
      </c>
    </row>
    <row r="68" spans="2:15" s="5" customFormat="1" ht="30" customHeight="1">
      <c r="B68" s="77">
        <v>5</v>
      </c>
      <c r="C68" s="78"/>
      <c r="D68" s="77" t="s">
        <v>207</v>
      </c>
      <c r="E68" s="77" t="s">
        <v>209</v>
      </c>
      <c r="F68" s="77" t="s">
        <v>184</v>
      </c>
      <c r="G68" s="77">
        <v>253</v>
      </c>
      <c r="H68" s="77">
        <v>270</v>
      </c>
      <c r="I68" s="77">
        <v>270</v>
      </c>
      <c r="J68" s="77">
        <v>268</v>
      </c>
      <c r="K68" s="77">
        <v>270</v>
      </c>
      <c r="L68" s="77">
        <v>262</v>
      </c>
      <c r="M68" s="77"/>
      <c r="N68" s="77">
        <f>SUM(G68:L68)</f>
        <v>1593</v>
      </c>
      <c r="O68" s="79">
        <f t="shared" si="1"/>
        <v>265.5</v>
      </c>
    </row>
    <row r="69" spans="2:15" s="5" customFormat="1" ht="30" customHeight="1">
      <c r="B69" s="99">
        <v>6</v>
      </c>
      <c r="C69" s="77"/>
      <c r="D69" s="77" t="s">
        <v>33</v>
      </c>
      <c r="E69" s="77" t="s">
        <v>198</v>
      </c>
      <c r="F69" s="77" t="s">
        <v>184</v>
      </c>
      <c r="G69" s="77">
        <v>271</v>
      </c>
      <c r="H69" s="77">
        <v>268</v>
      </c>
      <c r="I69" s="77">
        <v>259</v>
      </c>
      <c r="J69" s="77">
        <v>260</v>
      </c>
      <c r="K69" s="77">
        <v>260</v>
      </c>
      <c r="L69" s="77">
        <v>264</v>
      </c>
      <c r="M69" s="77"/>
      <c r="N69" s="77">
        <f>SUM(G69:L69)</f>
        <v>1582</v>
      </c>
      <c r="O69" s="79">
        <f t="shared" si="1"/>
        <v>263.66666666666669</v>
      </c>
    </row>
    <row r="70" spans="2:15" s="5" customFormat="1" ht="30" customHeight="1">
      <c r="B70" s="77">
        <v>7</v>
      </c>
      <c r="C70" s="77"/>
      <c r="D70" s="77" t="s">
        <v>231</v>
      </c>
      <c r="E70" s="77" t="s">
        <v>232</v>
      </c>
      <c r="F70" s="77" t="s">
        <v>21</v>
      </c>
      <c r="G70" s="77">
        <v>263</v>
      </c>
      <c r="H70" s="77">
        <v>279</v>
      </c>
      <c r="I70" s="77">
        <v>259</v>
      </c>
      <c r="J70" s="77">
        <v>269</v>
      </c>
      <c r="K70" s="77">
        <v>259</v>
      </c>
      <c r="L70" s="77">
        <v>252</v>
      </c>
      <c r="M70" s="77"/>
      <c r="N70" s="77">
        <f>SUM(G70:L70)</f>
        <v>1581</v>
      </c>
      <c r="O70" s="79">
        <f t="shared" si="1"/>
        <v>263.5</v>
      </c>
    </row>
    <row r="71" spans="2:15" s="5" customFormat="1" ht="30" customHeight="1">
      <c r="B71" s="77">
        <v>8</v>
      </c>
      <c r="C71" s="78"/>
      <c r="D71" s="77" t="s">
        <v>207</v>
      </c>
      <c r="E71" s="77" t="s">
        <v>131</v>
      </c>
      <c r="F71" s="77" t="s">
        <v>184</v>
      </c>
      <c r="G71" s="77">
        <v>267</v>
      </c>
      <c r="H71" s="77">
        <v>262</v>
      </c>
      <c r="I71" s="77">
        <v>262</v>
      </c>
      <c r="J71" s="77">
        <v>256</v>
      </c>
      <c r="K71" s="77">
        <v>254</v>
      </c>
      <c r="L71" s="77">
        <v>257</v>
      </c>
      <c r="M71" s="77"/>
      <c r="N71" s="77">
        <f>SUM(G71:L71)</f>
        <v>1558</v>
      </c>
      <c r="O71" s="79">
        <f t="shared" si="1"/>
        <v>259.66666666666669</v>
      </c>
    </row>
    <row r="72" spans="2:15" s="5" customFormat="1" ht="30" customHeight="1">
      <c r="B72" s="77">
        <v>9</v>
      </c>
      <c r="C72" s="77" t="s">
        <v>148</v>
      </c>
      <c r="D72" s="77" t="s">
        <v>41</v>
      </c>
      <c r="E72" s="77" t="s">
        <v>42</v>
      </c>
      <c r="F72" s="77" t="s">
        <v>11</v>
      </c>
      <c r="G72" s="77">
        <v>272</v>
      </c>
      <c r="H72" s="77">
        <v>254</v>
      </c>
      <c r="I72" s="77">
        <v>258</v>
      </c>
      <c r="J72" s="77">
        <v>244</v>
      </c>
      <c r="K72" s="77">
        <v>264</v>
      </c>
      <c r="L72" s="77">
        <v>261</v>
      </c>
      <c r="M72" s="77"/>
      <c r="N72" s="77">
        <f>SUBTOTAL(9,G72:L72)</f>
        <v>1553</v>
      </c>
      <c r="O72" s="79">
        <f t="shared" si="1"/>
        <v>258.83333333333331</v>
      </c>
    </row>
    <row r="73" spans="2:15" s="5" customFormat="1" ht="30" customHeight="1">
      <c r="B73" s="77">
        <v>10</v>
      </c>
      <c r="C73" s="77"/>
      <c r="D73" s="77" t="s">
        <v>207</v>
      </c>
      <c r="E73" s="77" t="s">
        <v>51</v>
      </c>
      <c r="F73" s="77" t="s">
        <v>184</v>
      </c>
      <c r="G73" s="77">
        <v>269</v>
      </c>
      <c r="H73" s="77">
        <v>247</v>
      </c>
      <c r="I73" s="77">
        <v>249</v>
      </c>
      <c r="J73" s="77">
        <v>263</v>
      </c>
      <c r="K73" s="77">
        <v>256</v>
      </c>
      <c r="L73" s="77">
        <v>266</v>
      </c>
      <c r="M73" s="77"/>
      <c r="N73" s="77">
        <f>SUM(G73:L73)</f>
        <v>1550</v>
      </c>
      <c r="O73" s="79">
        <f t="shared" si="1"/>
        <v>258.33333333333331</v>
      </c>
    </row>
    <row r="74" spans="2:15" s="5" customFormat="1" ht="30" customHeight="1">
      <c r="B74" s="99">
        <v>11</v>
      </c>
      <c r="C74" s="77"/>
      <c r="D74" s="77" t="s">
        <v>58</v>
      </c>
      <c r="E74" s="77" t="s">
        <v>59</v>
      </c>
      <c r="F74" s="77" t="s">
        <v>3</v>
      </c>
      <c r="G74" s="77">
        <v>249</v>
      </c>
      <c r="H74" s="77">
        <v>251</v>
      </c>
      <c r="I74" s="77">
        <v>261</v>
      </c>
      <c r="J74" s="77">
        <v>260</v>
      </c>
      <c r="K74" s="77">
        <v>261</v>
      </c>
      <c r="L74" s="77">
        <v>258</v>
      </c>
      <c r="M74" s="77"/>
      <c r="N74" s="77">
        <f t="shared" ref="N74:N95" si="2">SUBTOTAL(9,G74:L74)</f>
        <v>1540</v>
      </c>
      <c r="O74" s="79">
        <f t="shared" si="1"/>
        <v>256.66666666666669</v>
      </c>
    </row>
    <row r="75" spans="2:15" s="5" customFormat="1" ht="30" customHeight="1">
      <c r="B75" s="77">
        <v>11</v>
      </c>
      <c r="C75" s="78"/>
      <c r="D75" s="77" t="s">
        <v>143</v>
      </c>
      <c r="E75" s="77" t="s">
        <v>150</v>
      </c>
      <c r="F75" s="77" t="s">
        <v>9</v>
      </c>
      <c r="G75" s="77">
        <v>253</v>
      </c>
      <c r="H75" s="77">
        <v>265</v>
      </c>
      <c r="I75" s="77">
        <v>254</v>
      </c>
      <c r="J75" s="77">
        <v>255</v>
      </c>
      <c r="K75" s="77">
        <v>256</v>
      </c>
      <c r="L75" s="77">
        <v>257</v>
      </c>
      <c r="M75" s="77"/>
      <c r="N75" s="77">
        <f t="shared" si="2"/>
        <v>1540</v>
      </c>
      <c r="O75" s="79">
        <f t="shared" si="1"/>
        <v>256.66666666666669</v>
      </c>
    </row>
    <row r="76" spans="2:15" s="5" customFormat="1" ht="30" customHeight="1">
      <c r="B76" s="77">
        <v>13</v>
      </c>
      <c r="C76" s="77"/>
      <c r="D76" s="77" t="s">
        <v>80</v>
      </c>
      <c r="E76" s="77" t="s">
        <v>40</v>
      </c>
      <c r="F76" s="77" t="s">
        <v>9</v>
      </c>
      <c r="G76" s="77">
        <v>252</v>
      </c>
      <c r="H76" s="77">
        <v>250</v>
      </c>
      <c r="I76" s="77">
        <v>260</v>
      </c>
      <c r="J76" s="77">
        <v>251</v>
      </c>
      <c r="K76" s="77">
        <v>256</v>
      </c>
      <c r="L76" s="77">
        <v>270</v>
      </c>
      <c r="M76" s="77"/>
      <c r="N76" s="77">
        <f t="shared" si="2"/>
        <v>1539</v>
      </c>
      <c r="O76" s="79">
        <f t="shared" si="1"/>
        <v>256.5</v>
      </c>
    </row>
    <row r="77" spans="2:15" s="5" customFormat="1" ht="30" customHeight="1">
      <c r="B77" s="77">
        <v>13</v>
      </c>
      <c r="C77" s="77" t="s">
        <v>148</v>
      </c>
      <c r="D77" s="77" t="s">
        <v>34</v>
      </c>
      <c r="E77" s="77" t="s">
        <v>55</v>
      </c>
      <c r="F77" s="77" t="s">
        <v>142</v>
      </c>
      <c r="G77" s="77">
        <v>257</v>
      </c>
      <c r="H77" s="77">
        <v>259</v>
      </c>
      <c r="I77" s="77">
        <v>259</v>
      </c>
      <c r="J77" s="77">
        <v>250</v>
      </c>
      <c r="K77" s="77">
        <v>255</v>
      </c>
      <c r="L77" s="77">
        <v>259</v>
      </c>
      <c r="M77" s="77"/>
      <c r="N77" s="77">
        <f t="shared" si="2"/>
        <v>1539</v>
      </c>
      <c r="O77" s="79">
        <f t="shared" si="1"/>
        <v>256.5</v>
      </c>
    </row>
    <row r="78" spans="2:15" s="5" customFormat="1" ht="30" customHeight="1">
      <c r="B78" s="77">
        <v>15</v>
      </c>
      <c r="C78" s="77"/>
      <c r="D78" s="77" t="s">
        <v>228</v>
      </c>
      <c r="E78" s="77" t="s">
        <v>198</v>
      </c>
      <c r="F78" s="77" t="s">
        <v>9</v>
      </c>
      <c r="G78" s="77">
        <v>254</v>
      </c>
      <c r="H78" s="77">
        <v>258</v>
      </c>
      <c r="I78" s="77">
        <v>270</v>
      </c>
      <c r="J78" s="77">
        <v>261</v>
      </c>
      <c r="K78" s="77">
        <v>235</v>
      </c>
      <c r="L78" s="77">
        <v>259</v>
      </c>
      <c r="M78" s="77"/>
      <c r="N78" s="77">
        <f t="shared" si="2"/>
        <v>1537</v>
      </c>
      <c r="O78" s="79">
        <f t="shared" si="1"/>
        <v>256.16666666666669</v>
      </c>
    </row>
    <row r="79" spans="2:15" s="5" customFormat="1" ht="30" customHeight="1">
      <c r="B79" s="99">
        <v>16</v>
      </c>
      <c r="C79" s="77" t="s">
        <v>148</v>
      </c>
      <c r="D79" s="77" t="s">
        <v>95</v>
      </c>
      <c r="E79" s="77" t="s">
        <v>200</v>
      </c>
      <c r="F79" s="77" t="s">
        <v>10</v>
      </c>
      <c r="G79" s="77">
        <v>255</v>
      </c>
      <c r="H79" s="77">
        <v>272</v>
      </c>
      <c r="I79" s="77">
        <v>245</v>
      </c>
      <c r="J79" s="77">
        <v>260</v>
      </c>
      <c r="K79" s="77">
        <v>262</v>
      </c>
      <c r="L79" s="77">
        <v>238</v>
      </c>
      <c r="M79" s="77"/>
      <c r="N79" s="77">
        <f t="shared" si="2"/>
        <v>1532</v>
      </c>
      <c r="O79" s="79">
        <f t="shared" si="1"/>
        <v>255.33333333333334</v>
      </c>
    </row>
    <row r="80" spans="2:15" s="5" customFormat="1" ht="30" customHeight="1">
      <c r="B80" s="77">
        <v>17</v>
      </c>
      <c r="C80" s="77"/>
      <c r="D80" s="77" t="s">
        <v>216</v>
      </c>
      <c r="E80" s="77" t="s">
        <v>217</v>
      </c>
      <c r="F80" s="77" t="s">
        <v>3</v>
      </c>
      <c r="G80" s="77">
        <v>250</v>
      </c>
      <c r="H80" s="77">
        <v>244</v>
      </c>
      <c r="I80" s="77">
        <v>257</v>
      </c>
      <c r="J80" s="77">
        <v>264</v>
      </c>
      <c r="K80" s="77">
        <v>254</v>
      </c>
      <c r="L80" s="77">
        <v>260</v>
      </c>
      <c r="M80" s="77"/>
      <c r="N80" s="77">
        <f t="shared" si="2"/>
        <v>1529</v>
      </c>
      <c r="O80" s="79">
        <f t="shared" si="1"/>
        <v>254.83333333333334</v>
      </c>
    </row>
    <row r="81" spans="2:15" s="5" customFormat="1" ht="30" customHeight="1">
      <c r="B81" s="77">
        <v>18</v>
      </c>
      <c r="C81" s="77"/>
      <c r="D81" s="77" t="s">
        <v>39</v>
      </c>
      <c r="E81" s="77" t="s">
        <v>40</v>
      </c>
      <c r="F81" s="77" t="s">
        <v>15</v>
      </c>
      <c r="G81" s="77">
        <v>253</v>
      </c>
      <c r="H81" s="77">
        <v>267</v>
      </c>
      <c r="I81" s="77">
        <v>266</v>
      </c>
      <c r="J81" s="77">
        <v>255</v>
      </c>
      <c r="K81" s="77">
        <v>235</v>
      </c>
      <c r="L81" s="77">
        <v>247</v>
      </c>
      <c r="M81" s="77"/>
      <c r="N81" s="77">
        <f t="shared" si="2"/>
        <v>1523</v>
      </c>
      <c r="O81" s="79">
        <f t="shared" si="1"/>
        <v>253.83333333333334</v>
      </c>
    </row>
    <row r="82" spans="2:15" s="5" customFormat="1" ht="30" customHeight="1">
      <c r="B82" s="77">
        <v>19</v>
      </c>
      <c r="C82" s="77"/>
      <c r="D82" s="77" t="s">
        <v>154</v>
      </c>
      <c r="E82" s="77" t="s">
        <v>155</v>
      </c>
      <c r="F82" s="77" t="s">
        <v>16</v>
      </c>
      <c r="G82" s="77">
        <v>257</v>
      </c>
      <c r="H82" s="77">
        <v>255</v>
      </c>
      <c r="I82" s="77">
        <v>244</v>
      </c>
      <c r="J82" s="77">
        <v>245</v>
      </c>
      <c r="K82" s="77">
        <v>264</v>
      </c>
      <c r="L82" s="77">
        <v>257</v>
      </c>
      <c r="M82" s="77"/>
      <c r="N82" s="77">
        <f t="shared" si="2"/>
        <v>1522</v>
      </c>
      <c r="O82" s="79">
        <f t="shared" si="1"/>
        <v>253.66666666666666</v>
      </c>
    </row>
    <row r="83" spans="2:15" s="5" customFormat="1" ht="30" customHeight="1">
      <c r="B83" s="77">
        <v>19</v>
      </c>
      <c r="C83" s="77"/>
      <c r="D83" s="77" t="s">
        <v>157</v>
      </c>
      <c r="E83" s="77" t="s">
        <v>235</v>
      </c>
      <c r="F83" s="77" t="s">
        <v>20</v>
      </c>
      <c r="G83" s="77">
        <v>258</v>
      </c>
      <c r="H83" s="77">
        <v>258</v>
      </c>
      <c r="I83" s="77">
        <v>251</v>
      </c>
      <c r="J83" s="77">
        <v>260</v>
      </c>
      <c r="K83" s="77">
        <v>240</v>
      </c>
      <c r="L83" s="77">
        <v>255</v>
      </c>
      <c r="M83" s="77"/>
      <c r="N83" s="77">
        <f t="shared" si="2"/>
        <v>1522</v>
      </c>
      <c r="O83" s="79">
        <f t="shared" si="1"/>
        <v>253.66666666666666</v>
      </c>
    </row>
    <row r="84" spans="2:15" s="5" customFormat="1" ht="30" customHeight="1">
      <c r="B84" s="99">
        <v>21</v>
      </c>
      <c r="C84" s="78"/>
      <c r="D84" s="77" t="s">
        <v>45</v>
      </c>
      <c r="E84" s="77" t="s">
        <v>46</v>
      </c>
      <c r="F84" s="77" t="s">
        <v>14</v>
      </c>
      <c r="G84" s="77">
        <v>241</v>
      </c>
      <c r="H84" s="77">
        <v>250</v>
      </c>
      <c r="I84" s="77">
        <v>257</v>
      </c>
      <c r="J84" s="77">
        <v>242</v>
      </c>
      <c r="K84" s="77">
        <v>260</v>
      </c>
      <c r="L84" s="77">
        <v>260</v>
      </c>
      <c r="M84" s="77"/>
      <c r="N84" s="77">
        <f t="shared" si="2"/>
        <v>1510</v>
      </c>
      <c r="O84" s="79">
        <f t="shared" si="1"/>
        <v>251.66666666666666</v>
      </c>
    </row>
    <row r="85" spans="2:15" s="5" customFormat="1" ht="30" customHeight="1">
      <c r="B85" s="77">
        <v>22</v>
      </c>
      <c r="C85" s="77" t="s">
        <v>148</v>
      </c>
      <c r="D85" s="77" t="s">
        <v>47</v>
      </c>
      <c r="E85" s="77" t="s">
        <v>48</v>
      </c>
      <c r="F85" s="77" t="s">
        <v>17</v>
      </c>
      <c r="G85" s="77">
        <v>270</v>
      </c>
      <c r="H85" s="77">
        <v>267</v>
      </c>
      <c r="I85" s="77">
        <v>250</v>
      </c>
      <c r="J85" s="77">
        <v>251</v>
      </c>
      <c r="K85" s="77">
        <v>233</v>
      </c>
      <c r="L85" s="77">
        <v>238</v>
      </c>
      <c r="M85" s="77"/>
      <c r="N85" s="77">
        <f t="shared" si="2"/>
        <v>1509</v>
      </c>
      <c r="O85" s="79">
        <f t="shared" si="1"/>
        <v>251.5</v>
      </c>
    </row>
    <row r="86" spans="2:15" s="5" customFormat="1" ht="30" customHeight="1">
      <c r="B86" s="77">
        <v>23</v>
      </c>
      <c r="C86" s="77"/>
      <c r="D86" s="77" t="s">
        <v>53</v>
      </c>
      <c r="E86" s="77" t="s">
        <v>54</v>
      </c>
      <c r="F86" s="77" t="s">
        <v>7</v>
      </c>
      <c r="G86" s="77">
        <v>259</v>
      </c>
      <c r="H86" s="77">
        <v>264</v>
      </c>
      <c r="I86" s="77">
        <v>260</v>
      </c>
      <c r="J86" s="77">
        <v>242</v>
      </c>
      <c r="K86" s="77">
        <v>237</v>
      </c>
      <c r="L86" s="77">
        <v>245</v>
      </c>
      <c r="M86" s="77"/>
      <c r="N86" s="77">
        <f t="shared" si="2"/>
        <v>1507</v>
      </c>
      <c r="O86" s="79">
        <f t="shared" si="1"/>
        <v>251.16666666666666</v>
      </c>
    </row>
    <row r="87" spans="2:15" s="5" customFormat="1" ht="30" customHeight="1">
      <c r="B87" s="77">
        <v>24</v>
      </c>
      <c r="C87" s="78" t="s">
        <v>148</v>
      </c>
      <c r="D87" s="77" t="s">
        <v>60</v>
      </c>
      <c r="E87" s="77" t="s">
        <v>61</v>
      </c>
      <c r="F87" s="77" t="s">
        <v>14</v>
      </c>
      <c r="G87" s="77">
        <v>253</v>
      </c>
      <c r="H87" s="77">
        <v>243</v>
      </c>
      <c r="I87" s="77">
        <v>246</v>
      </c>
      <c r="J87" s="77">
        <v>251</v>
      </c>
      <c r="K87" s="77">
        <v>257</v>
      </c>
      <c r="L87" s="77">
        <v>255</v>
      </c>
      <c r="M87" s="77"/>
      <c r="N87" s="77">
        <f t="shared" si="2"/>
        <v>1505</v>
      </c>
      <c r="O87" s="79">
        <f t="shared" si="1"/>
        <v>250.83333333333334</v>
      </c>
    </row>
    <row r="88" spans="2:15" s="5" customFormat="1" ht="30" customHeight="1">
      <c r="B88" s="77">
        <v>25</v>
      </c>
      <c r="C88" s="78"/>
      <c r="D88" s="77" t="s">
        <v>43</v>
      </c>
      <c r="E88" s="77" t="s">
        <v>44</v>
      </c>
      <c r="F88" s="77" t="s">
        <v>16</v>
      </c>
      <c r="G88" s="77">
        <v>251</v>
      </c>
      <c r="H88" s="77">
        <v>244</v>
      </c>
      <c r="I88" s="77">
        <v>253</v>
      </c>
      <c r="J88" s="77">
        <v>252</v>
      </c>
      <c r="K88" s="77">
        <v>242</v>
      </c>
      <c r="L88" s="77">
        <v>257</v>
      </c>
      <c r="M88" s="77"/>
      <c r="N88" s="77">
        <f t="shared" si="2"/>
        <v>1499</v>
      </c>
      <c r="O88" s="79">
        <f t="shared" si="1"/>
        <v>249.83333333333334</v>
      </c>
    </row>
    <row r="89" spans="2:15" s="5" customFormat="1" ht="30" customHeight="1">
      <c r="B89" s="99">
        <v>26</v>
      </c>
      <c r="C89" s="77"/>
      <c r="D89" s="77" t="s">
        <v>166</v>
      </c>
      <c r="E89" s="77" t="s">
        <v>229</v>
      </c>
      <c r="F89" s="77" t="s">
        <v>142</v>
      </c>
      <c r="G89" s="77">
        <v>254</v>
      </c>
      <c r="H89" s="77">
        <v>245</v>
      </c>
      <c r="I89" s="77">
        <v>245</v>
      </c>
      <c r="J89" s="77">
        <v>251</v>
      </c>
      <c r="K89" s="77">
        <v>258</v>
      </c>
      <c r="L89" s="77">
        <v>245</v>
      </c>
      <c r="M89" s="77"/>
      <c r="N89" s="77">
        <f t="shared" si="2"/>
        <v>1498</v>
      </c>
      <c r="O89" s="79">
        <f t="shared" si="1"/>
        <v>249.66666666666666</v>
      </c>
    </row>
    <row r="90" spans="2:15" s="5" customFormat="1" ht="30" customHeight="1">
      <c r="B90" s="77">
        <v>27</v>
      </c>
      <c r="C90" s="77"/>
      <c r="D90" s="77" t="s">
        <v>62</v>
      </c>
      <c r="E90" s="77" t="s">
        <v>63</v>
      </c>
      <c r="F90" s="77" t="s">
        <v>17</v>
      </c>
      <c r="G90" s="77">
        <v>254</v>
      </c>
      <c r="H90" s="77">
        <v>256</v>
      </c>
      <c r="I90" s="77">
        <v>264</v>
      </c>
      <c r="J90" s="77">
        <v>229</v>
      </c>
      <c r="K90" s="77">
        <v>241</v>
      </c>
      <c r="L90" s="77">
        <v>250</v>
      </c>
      <c r="M90" s="77"/>
      <c r="N90" s="77">
        <f t="shared" si="2"/>
        <v>1494</v>
      </c>
      <c r="O90" s="79">
        <f t="shared" si="1"/>
        <v>249</v>
      </c>
    </row>
    <row r="91" spans="2:15" s="83" customFormat="1" ht="30" customHeight="1">
      <c r="B91" s="77">
        <v>28</v>
      </c>
      <c r="C91" s="77"/>
      <c r="D91" s="77" t="s">
        <v>85</v>
      </c>
      <c r="E91" s="77" t="s">
        <v>86</v>
      </c>
      <c r="F91" s="77" t="s">
        <v>7</v>
      </c>
      <c r="G91" s="77">
        <v>242</v>
      </c>
      <c r="H91" s="77">
        <v>249</v>
      </c>
      <c r="I91" s="77">
        <v>241</v>
      </c>
      <c r="J91" s="77">
        <v>251</v>
      </c>
      <c r="K91" s="77">
        <v>250</v>
      </c>
      <c r="L91" s="77">
        <v>240</v>
      </c>
      <c r="M91" s="77"/>
      <c r="N91" s="77">
        <f t="shared" si="2"/>
        <v>1473</v>
      </c>
      <c r="O91" s="79">
        <f t="shared" si="1"/>
        <v>245.5</v>
      </c>
    </row>
    <row r="92" spans="2:15" s="5" customFormat="1" ht="30" customHeight="1">
      <c r="B92" s="77">
        <v>29</v>
      </c>
      <c r="C92" s="78"/>
      <c r="D92" s="77" t="s">
        <v>123</v>
      </c>
      <c r="E92" s="77" t="s">
        <v>124</v>
      </c>
      <c r="F92" s="77" t="s">
        <v>2</v>
      </c>
      <c r="G92" s="77">
        <v>247</v>
      </c>
      <c r="H92" s="77">
        <v>251</v>
      </c>
      <c r="I92" s="77">
        <v>246</v>
      </c>
      <c r="J92" s="77">
        <v>262</v>
      </c>
      <c r="K92" s="77">
        <v>231</v>
      </c>
      <c r="L92" s="77">
        <v>227</v>
      </c>
      <c r="M92" s="77"/>
      <c r="N92" s="77">
        <f t="shared" si="2"/>
        <v>1464</v>
      </c>
      <c r="O92" s="79">
        <f t="shared" si="1"/>
        <v>244</v>
      </c>
    </row>
    <row r="93" spans="2:15" s="5" customFormat="1" ht="30" customHeight="1">
      <c r="B93" s="77">
        <v>30</v>
      </c>
      <c r="C93" s="77"/>
      <c r="D93" s="77" t="s">
        <v>199</v>
      </c>
      <c r="E93" s="77" t="s">
        <v>38</v>
      </c>
      <c r="F93" s="77" t="s">
        <v>2</v>
      </c>
      <c r="G93" s="77">
        <v>236</v>
      </c>
      <c r="H93" s="77">
        <v>236</v>
      </c>
      <c r="I93" s="77">
        <v>241</v>
      </c>
      <c r="J93" s="77">
        <v>254</v>
      </c>
      <c r="K93" s="77">
        <v>254</v>
      </c>
      <c r="L93" s="77">
        <v>242</v>
      </c>
      <c r="M93" s="77"/>
      <c r="N93" s="77">
        <f t="shared" si="2"/>
        <v>1463</v>
      </c>
      <c r="O93" s="79">
        <f t="shared" si="1"/>
        <v>243.83333333333334</v>
      </c>
    </row>
    <row r="94" spans="2:15" s="5" customFormat="1" ht="30" customHeight="1">
      <c r="B94" s="99">
        <v>31</v>
      </c>
      <c r="C94" s="81" t="s">
        <v>148</v>
      </c>
      <c r="D94" s="82" t="s">
        <v>56</v>
      </c>
      <c r="E94" s="82" t="s">
        <v>57</v>
      </c>
      <c r="F94" s="77" t="s">
        <v>20</v>
      </c>
      <c r="G94" s="77">
        <v>225</v>
      </c>
      <c r="H94" s="77">
        <v>254</v>
      </c>
      <c r="I94" s="77">
        <v>229</v>
      </c>
      <c r="J94" s="77">
        <v>250</v>
      </c>
      <c r="K94" s="77">
        <v>252</v>
      </c>
      <c r="L94" s="77">
        <v>252</v>
      </c>
      <c r="M94" s="82"/>
      <c r="N94" s="77">
        <f t="shared" si="2"/>
        <v>1462</v>
      </c>
      <c r="O94" s="79">
        <f t="shared" si="1"/>
        <v>243.66666666666666</v>
      </c>
    </row>
    <row r="95" spans="2:15" s="5" customFormat="1" ht="30" customHeight="1">
      <c r="B95" s="77">
        <v>32</v>
      </c>
      <c r="C95" s="77"/>
      <c r="D95" s="77" t="s">
        <v>116</v>
      </c>
      <c r="E95" s="77" t="s">
        <v>117</v>
      </c>
      <c r="F95" s="77" t="s">
        <v>11</v>
      </c>
      <c r="G95" s="77">
        <v>223</v>
      </c>
      <c r="H95" s="77">
        <v>241</v>
      </c>
      <c r="I95" s="77">
        <v>255</v>
      </c>
      <c r="J95" s="77">
        <v>243</v>
      </c>
      <c r="K95" s="77">
        <v>250</v>
      </c>
      <c r="L95" s="77">
        <v>248</v>
      </c>
      <c r="M95" s="77"/>
      <c r="N95" s="77">
        <f t="shared" si="2"/>
        <v>1460</v>
      </c>
      <c r="O95" s="79">
        <f t="shared" si="1"/>
        <v>243.33333333333334</v>
      </c>
    </row>
    <row r="96" spans="2:15" s="5" customFormat="1" ht="30" customHeight="1">
      <c r="B96" s="77">
        <v>33</v>
      </c>
      <c r="C96" s="77"/>
      <c r="D96" s="77" t="s">
        <v>221</v>
      </c>
      <c r="E96" s="77" t="s">
        <v>212</v>
      </c>
      <c r="F96" s="77" t="s">
        <v>167</v>
      </c>
      <c r="G96" s="77">
        <v>243</v>
      </c>
      <c r="H96" s="77">
        <v>248</v>
      </c>
      <c r="I96" s="77">
        <v>232</v>
      </c>
      <c r="J96" s="77">
        <v>232</v>
      </c>
      <c r="K96" s="77">
        <v>252</v>
      </c>
      <c r="L96" s="77">
        <v>250</v>
      </c>
      <c r="M96" s="77"/>
      <c r="N96" s="77">
        <f>SUM(G96:L96)</f>
        <v>1457</v>
      </c>
      <c r="O96" s="79">
        <f t="shared" ref="O96:O127" si="3">AVERAGE(G96:L96)</f>
        <v>242.83333333333334</v>
      </c>
    </row>
    <row r="97" spans="2:15" s="5" customFormat="1" ht="30" customHeight="1">
      <c r="B97" s="77">
        <v>34</v>
      </c>
      <c r="C97" s="77" t="s">
        <v>148</v>
      </c>
      <c r="D97" s="77" t="s">
        <v>78</v>
      </c>
      <c r="E97" s="77" t="s">
        <v>79</v>
      </c>
      <c r="F97" s="77" t="s">
        <v>19</v>
      </c>
      <c r="G97" s="77">
        <v>243</v>
      </c>
      <c r="H97" s="77">
        <v>249</v>
      </c>
      <c r="I97" s="77">
        <v>231</v>
      </c>
      <c r="J97" s="77">
        <v>231</v>
      </c>
      <c r="K97" s="77">
        <v>236</v>
      </c>
      <c r="L97" s="77">
        <v>256</v>
      </c>
      <c r="M97" s="77"/>
      <c r="N97" s="77">
        <f>SUBTOTAL(9,G97:L97)</f>
        <v>1446</v>
      </c>
      <c r="O97" s="79">
        <f t="shared" si="3"/>
        <v>241</v>
      </c>
    </row>
    <row r="98" spans="2:15" s="5" customFormat="1" ht="30" customHeight="1">
      <c r="B98" s="77">
        <v>34</v>
      </c>
      <c r="C98" s="77" t="s">
        <v>148</v>
      </c>
      <c r="D98" s="77" t="s">
        <v>83</v>
      </c>
      <c r="E98" s="77" t="s">
        <v>84</v>
      </c>
      <c r="F98" s="77" t="s">
        <v>4</v>
      </c>
      <c r="G98" s="77">
        <v>239</v>
      </c>
      <c r="H98" s="77">
        <v>234</v>
      </c>
      <c r="I98" s="77">
        <v>241</v>
      </c>
      <c r="J98" s="77">
        <v>245</v>
      </c>
      <c r="K98" s="77">
        <v>242</v>
      </c>
      <c r="L98" s="77">
        <v>245</v>
      </c>
      <c r="M98" s="77"/>
      <c r="N98" s="77">
        <f>SUBTOTAL(9,G98:L98)</f>
        <v>1446</v>
      </c>
      <c r="O98" s="79">
        <f t="shared" si="3"/>
        <v>241</v>
      </c>
    </row>
    <row r="99" spans="2:15" s="5" customFormat="1" ht="30" customHeight="1">
      <c r="B99" s="99">
        <v>36</v>
      </c>
      <c r="C99" s="77"/>
      <c r="D99" s="5" t="s">
        <v>222</v>
      </c>
      <c r="E99" s="77" t="s">
        <v>223</v>
      </c>
      <c r="F99" s="77" t="s">
        <v>167</v>
      </c>
      <c r="G99" s="77">
        <v>256</v>
      </c>
      <c r="H99" s="77">
        <v>238</v>
      </c>
      <c r="I99" s="77">
        <v>236</v>
      </c>
      <c r="J99" s="77">
        <v>240</v>
      </c>
      <c r="K99" s="77">
        <v>234</v>
      </c>
      <c r="L99" s="77">
        <v>241</v>
      </c>
      <c r="M99" s="77"/>
      <c r="N99" s="77">
        <f>SUM(G99:L99)</f>
        <v>1445</v>
      </c>
      <c r="O99" s="79">
        <f t="shared" si="3"/>
        <v>240.83333333333334</v>
      </c>
    </row>
    <row r="100" spans="2:15" s="5" customFormat="1" ht="30" customHeight="1">
      <c r="B100" s="77">
        <v>37</v>
      </c>
      <c r="C100" s="77"/>
      <c r="D100" s="77" t="s">
        <v>96</v>
      </c>
      <c r="E100" s="77" t="s">
        <v>86</v>
      </c>
      <c r="F100" s="77" t="s">
        <v>10</v>
      </c>
      <c r="G100" s="77">
        <v>226</v>
      </c>
      <c r="H100" s="77">
        <v>260</v>
      </c>
      <c r="I100" s="77">
        <v>222</v>
      </c>
      <c r="J100" s="77">
        <v>260</v>
      </c>
      <c r="K100" s="77">
        <v>234</v>
      </c>
      <c r="L100" s="77">
        <v>239</v>
      </c>
      <c r="M100" s="77"/>
      <c r="N100" s="77">
        <f t="shared" ref="N100:N107" si="4">SUBTOTAL(9,G100:L100)</f>
        <v>1441</v>
      </c>
      <c r="O100" s="79">
        <f t="shared" si="3"/>
        <v>240.16666666666666</v>
      </c>
    </row>
    <row r="101" spans="2:15" s="5" customFormat="1" ht="30" customHeight="1">
      <c r="B101" s="77">
        <v>38</v>
      </c>
      <c r="C101" s="77"/>
      <c r="D101" s="77" t="s">
        <v>64</v>
      </c>
      <c r="E101" s="77" t="s">
        <v>65</v>
      </c>
      <c r="F101" s="77" t="s">
        <v>20</v>
      </c>
      <c r="G101" s="77">
        <v>255</v>
      </c>
      <c r="H101" s="77">
        <v>235</v>
      </c>
      <c r="I101" s="77">
        <v>239</v>
      </c>
      <c r="J101" s="77">
        <v>242</v>
      </c>
      <c r="K101" s="77">
        <v>223</v>
      </c>
      <c r="L101" s="77">
        <v>246</v>
      </c>
      <c r="M101" s="77"/>
      <c r="N101" s="77">
        <f t="shared" si="4"/>
        <v>1440</v>
      </c>
      <c r="O101" s="79">
        <f t="shared" si="3"/>
        <v>240</v>
      </c>
    </row>
    <row r="102" spans="2:15" s="5" customFormat="1" ht="30" customHeight="1">
      <c r="B102" s="77">
        <v>38</v>
      </c>
      <c r="C102" s="78"/>
      <c r="D102" s="77" t="s">
        <v>81</v>
      </c>
      <c r="E102" s="77" t="s">
        <v>65</v>
      </c>
      <c r="F102" s="77" t="s">
        <v>19</v>
      </c>
      <c r="G102" s="77">
        <v>235</v>
      </c>
      <c r="H102" s="77">
        <v>238</v>
      </c>
      <c r="I102" s="77">
        <v>244</v>
      </c>
      <c r="J102" s="77">
        <v>227</v>
      </c>
      <c r="K102" s="77">
        <v>254</v>
      </c>
      <c r="L102" s="77">
        <v>242</v>
      </c>
      <c r="M102" s="77"/>
      <c r="N102" s="77">
        <f t="shared" si="4"/>
        <v>1440</v>
      </c>
      <c r="O102" s="79">
        <f t="shared" si="3"/>
        <v>240</v>
      </c>
    </row>
    <row r="103" spans="2:15" s="5" customFormat="1" ht="30" customHeight="1">
      <c r="B103" s="77">
        <v>40</v>
      </c>
      <c r="C103" s="78"/>
      <c r="D103" s="77" t="s">
        <v>99</v>
      </c>
      <c r="E103" s="77" t="s">
        <v>71</v>
      </c>
      <c r="F103" s="77" t="s">
        <v>142</v>
      </c>
      <c r="G103" s="77">
        <v>241</v>
      </c>
      <c r="H103" s="77">
        <v>237</v>
      </c>
      <c r="I103" s="77">
        <v>233</v>
      </c>
      <c r="J103" s="77">
        <v>242</v>
      </c>
      <c r="K103" s="77">
        <v>240</v>
      </c>
      <c r="L103" s="77">
        <v>244</v>
      </c>
      <c r="M103" s="77"/>
      <c r="N103" s="77">
        <f t="shared" si="4"/>
        <v>1437</v>
      </c>
      <c r="O103" s="79">
        <f t="shared" si="3"/>
        <v>239.5</v>
      </c>
    </row>
    <row r="104" spans="2:15" s="5" customFormat="1" ht="30" customHeight="1">
      <c r="B104" s="99">
        <v>41</v>
      </c>
      <c r="C104" s="78"/>
      <c r="D104" s="77" t="s">
        <v>146</v>
      </c>
      <c r="E104" s="77" t="s">
        <v>55</v>
      </c>
      <c r="F104" s="77" t="s">
        <v>5</v>
      </c>
      <c r="G104" s="77">
        <v>220</v>
      </c>
      <c r="H104" s="77">
        <v>257</v>
      </c>
      <c r="I104" s="77">
        <v>263</v>
      </c>
      <c r="J104" s="77">
        <v>245</v>
      </c>
      <c r="K104" s="77">
        <v>258</v>
      </c>
      <c r="L104" s="77">
        <v>186</v>
      </c>
      <c r="M104" s="77"/>
      <c r="N104" s="77">
        <f t="shared" si="4"/>
        <v>1429</v>
      </c>
      <c r="O104" s="79">
        <f t="shared" si="3"/>
        <v>238.16666666666666</v>
      </c>
    </row>
    <row r="105" spans="2:15" s="5" customFormat="1" ht="30" customHeight="1">
      <c r="B105" s="77">
        <v>42</v>
      </c>
      <c r="D105" s="77" t="s">
        <v>75</v>
      </c>
      <c r="E105" s="77" t="s">
        <v>76</v>
      </c>
      <c r="F105" s="77" t="s">
        <v>10</v>
      </c>
      <c r="G105" s="77">
        <v>250</v>
      </c>
      <c r="H105" s="77">
        <v>237</v>
      </c>
      <c r="I105" s="77">
        <v>248</v>
      </c>
      <c r="J105" s="77">
        <v>210</v>
      </c>
      <c r="K105" s="77">
        <v>248</v>
      </c>
      <c r="L105" s="77">
        <v>235</v>
      </c>
      <c r="M105" s="77"/>
      <c r="N105" s="77">
        <f t="shared" si="4"/>
        <v>1428</v>
      </c>
      <c r="O105" s="79">
        <f t="shared" si="3"/>
        <v>238</v>
      </c>
    </row>
    <row r="106" spans="2:15" s="5" customFormat="1" ht="30" customHeight="1">
      <c r="B106" s="77">
        <v>43</v>
      </c>
      <c r="C106" s="77"/>
      <c r="D106" s="77" t="s">
        <v>158</v>
      </c>
      <c r="E106" s="77" t="s">
        <v>159</v>
      </c>
      <c r="F106" s="77" t="s">
        <v>7</v>
      </c>
      <c r="G106" s="77">
        <v>248</v>
      </c>
      <c r="H106" s="77">
        <v>241</v>
      </c>
      <c r="I106" s="77">
        <v>206</v>
      </c>
      <c r="J106" s="77">
        <v>233</v>
      </c>
      <c r="K106" s="77">
        <v>239</v>
      </c>
      <c r="L106" s="77">
        <v>253</v>
      </c>
      <c r="M106" s="77"/>
      <c r="N106" s="77">
        <f t="shared" si="4"/>
        <v>1420</v>
      </c>
      <c r="O106" s="79">
        <f t="shared" si="3"/>
        <v>236.66666666666666</v>
      </c>
    </row>
    <row r="107" spans="2:15" s="5" customFormat="1" ht="30" customHeight="1">
      <c r="B107" s="77">
        <v>44</v>
      </c>
      <c r="C107" s="77" t="s">
        <v>148</v>
      </c>
      <c r="D107" s="77" t="s">
        <v>68</v>
      </c>
      <c r="E107" s="77" t="s">
        <v>69</v>
      </c>
      <c r="F107" s="77" t="s">
        <v>1</v>
      </c>
      <c r="G107" s="77">
        <v>243</v>
      </c>
      <c r="H107" s="77">
        <v>214</v>
      </c>
      <c r="I107" s="77">
        <v>241</v>
      </c>
      <c r="J107" s="77">
        <v>247</v>
      </c>
      <c r="K107" s="77">
        <v>235</v>
      </c>
      <c r="L107" s="77">
        <v>236</v>
      </c>
      <c r="M107" s="77"/>
      <c r="N107" s="77">
        <f t="shared" si="4"/>
        <v>1416</v>
      </c>
      <c r="O107" s="79">
        <f t="shared" si="3"/>
        <v>236</v>
      </c>
    </row>
    <row r="108" spans="2:15" s="5" customFormat="1" ht="30" customHeight="1">
      <c r="B108" s="77">
        <v>45</v>
      </c>
      <c r="C108" s="77" t="s">
        <v>148</v>
      </c>
      <c r="D108" s="77" t="s">
        <v>70</v>
      </c>
      <c r="E108" s="77" t="s">
        <v>71</v>
      </c>
      <c r="F108" s="77" t="s">
        <v>6</v>
      </c>
      <c r="G108" s="77">
        <v>243</v>
      </c>
      <c r="H108" s="77">
        <v>244</v>
      </c>
      <c r="I108" s="77">
        <v>231</v>
      </c>
      <c r="J108" s="77">
        <v>238</v>
      </c>
      <c r="K108" s="77">
        <v>242</v>
      </c>
      <c r="L108" s="77">
        <v>217</v>
      </c>
      <c r="M108" s="77"/>
      <c r="N108" s="80">
        <f>SUBTOTAL(9,G108:M108)</f>
        <v>1415</v>
      </c>
      <c r="O108" s="79">
        <f t="shared" si="3"/>
        <v>235.83333333333334</v>
      </c>
    </row>
    <row r="109" spans="2:15" s="5" customFormat="1" ht="30" customHeight="1">
      <c r="B109" s="99">
        <v>46</v>
      </c>
      <c r="C109" s="77"/>
      <c r="D109" s="77" t="s">
        <v>160</v>
      </c>
      <c r="E109" s="77" t="s">
        <v>155</v>
      </c>
      <c r="F109" s="77" t="s">
        <v>1</v>
      </c>
      <c r="G109" s="77">
        <v>231</v>
      </c>
      <c r="H109" s="77">
        <v>234</v>
      </c>
      <c r="I109" s="77">
        <v>236</v>
      </c>
      <c r="J109" s="77">
        <v>241</v>
      </c>
      <c r="K109" s="77">
        <v>239</v>
      </c>
      <c r="L109" s="77">
        <v>227</v>
      </c>
      <c r="M109" s="77"/>
      <c r="N109" s="77">
        <f>SUBTOTAL(9,G109:L109)</f>
        <v>1408</v>
      </c>
      <c r="O109" s="79">
        <f t="shared" si="3"/>
        <v>234.66666666666666</v>
      </c>
    </row>
    <row r="110" spans="2:15" s="5" customFormat="1" ht="30" customHeight="1">
      <c r="B110" s="77">
        <v>47</v>
      </c>
      <c r="C110" s="77"/>
      <c r="D110" s="77" t="s">
        <v>227</v>
      </c>
      <c r="E110" s="77" t="s">
        <v>67</v>
      </c>
      <c r="F110" s="77" t="s">
        <v>7</v>
      </c>
      <c r="G110" s="77">
        <v>213</v>
      </c>
      <c r="H110" s="77">
        <v>240</v>
      </c>
      <c r="I110" s="77">
        <v>233</v>
      </c>
      <c r="J110" s="77">
        <v>251</v>
      </c>
      <c r="K110" s="77">
        <v>233</v>
      </c>
      <c r="L110" s="77">
        <v>234</v>
      </c>
      <c r="M110" s="77"/>
      <c r="N110" s="77">
        <f>SUBTOTAL(9,G110:L110)</f>
        <v>1404</v>
      </c>
      <c r="O110" s="79">
        <f t="shared" si="3"/>
        <v>234</v>
      </c>
    </row>
    <row r="111" spans="2:15" s="5" customFormat="1" ht="30" customHeight="1">
      <c r="B111" s="77">
        <v>48</v>
      </c>
      <c r="C111" s="77"/>
      <c r="D111" s="77" t="s">
        <v>88</v>
      </c>
      <c r="E111" s="77" t="s">
        <v>89</v>
      </c>
      <c r="F111" s="77" t="s">
        <v>15</v>
      </c>
      <c r="G111" s="77">
        <v>248</v>
      </c>
      <c r="H111" s="77">
        <v>232</v>
      </c>
      <c r="I111" s="77">
        <v>231</v>
      </c>
      <c r="J111" s="77">
        <v>213</v>
      </c>
      <c r="K111" s="77">
        <v>216</v>
      </c>
      <c r="L111" s="77">
        <v>233</v>
      </c>
      <c r="M111" s="77"/>
      <c r="N111" s="77">
        <f>SUBTOTAL(9,G111:L111)</f>
        <v>1373</v>
      </c>
      <c r="O111" s="79">
        <f t="shared" si="3"/>
        <v>228.83333333333334</v>
      </c>
    </row>
    <row r="112" spans="2:15" s="5" customFormat="1" ht="30" customHeight="1">
      <c r="B112" s="77">
        <v>49</v>
      </c>
      <c r="C112" s="77"/>
      <c r="D112" s="77" t="s">
        <v>147</v>
      </c>
      <c r="E112" s="77" t="s">
        <v>59</v>
      </c>
      <c r="F112" s="77" t="s">
        <v>5</v>
      </c>
      <c r="G112" s="77">
        <v>227</v>
      </c>
      <c r="H112" s="77">
        <v>233</v>
      </c>
      <c r="I112" s="77">
        <v>225</v>
      </c>
      <c r="J112" s="77">
        <v>221</v>
      </c>
      <c r="K112" s="77">
        <v>218</v>
      </c>
      <c r="L112" s="77">
        <v>235</v>
      </c>
      <c r="M112" s="77"/>
      <c r="N112" s="77">
        <f>SUBTOTAL(9,G112:L112)</f>
        <v>1359</v>
      </c>
      <c r="O112" s="79">
        <f t="shared" si="3"/>
        <v>226.5</v>
      </c>
    </row>
    <row r="113" spans="2:15" s="5" customFormat="1" ht="30" customHeight="1">
      <c r="B113" s="77">
        <v>50</v>
      </c>
      <c r="C113" s="77" t="s">
        <v>148</v>
      </c>
      <c r="D113" s="77" t="s">
        <v>92</v>
      </c>
      <c r="E113" s="77" t="s">
        <v>93</v>
      </c>
      <c r="F113" s="77" t="s">
        <v>7</v>
      </c>
      <c r="G113" s="77">
        <v>215</v>
      </c>
      <c r="H113" s="77">
        <v>213</v>
      </c>
      <c r="I113" s="77">
        <v>232</v>
      </c>
      <c r="J113" s="77">
        <v>231</v>
      </c>
      <c r="K113" s="77">
        <v>237</v>
      </c>
      <c r="L113" s="77">
        <v>228</v>
      </c>
      <c r="M113" s="77"/>
      <c r="N113" s="77">
        <f>SUBTOTAL(9,G113:L113)</f>
        <v>1356</v>
      </c>
      <c r="O113" s="79">
        <f t="shared" si="3"/>
        <v>226</v>
      </c>
    </row>
    <row r="114" spans="2:15" s="5" customFormat="1" ht="30" customHeight="1">
      <c r="B114" s="99">
        <v>51</v>
      </c>
      <c r="C114" s="78"/>
      <c r="D114" s="77" t="s">
        <v>33</v>
      </c>
      <c r="E114" s="77" t="s">
        <v>208</v>
      </c>
      <c r="F114" s="77" t="s">
        <v>170</v>
      </c>
      <c r="G114" s="77">
        <v>274</v>
      </c>
      <c r="H114" s="77">
        <v>269</v>
      </c>
      <c r="I114" s="77">
        <v>266</v>
      </c>
      <c r="J114" s="77">
        <v>272</v>
      </c>
      <c r="K114" s="77">
        <v>274</v>
      </c>
      <c r="L114" s="77"/>
      <c r="M114" s="77"/>
      <c r="N114" s="77">
        <f>SUM(G114:L114)</f>
        <v>1355</v>
      </c>
      <c r="O114" s="79">
        <f t="shared" si="3"/>
        <v>271</v>
      </c>
    </row>
    <row r="115" spans="2:15" s="5" customFormat="1" ht="30" customHeight="1">
      <c r="B115" s="77">
        <v>52</v>
      </c>
      <c r="C115" s="77"/>
      <c r="D115" s="77" t="s">
        <v>104</v>
      </c>
      <c r="E115" s="77" t="s">
        <v>105</v>
      </c>
      <c r="F115" s="77" t="s">
        <v>10</v>
      </c>
      <c r="G115" s="77">
        <v>217</v>
      </c>
      <c r="H115" s="77">
        <v>232</v>
      </c>
      <c r="I115" s="77">
        <v>246</v>
      </c>
      <c r="J115" s="77">
        <v>207</v>
      </c>
      <c r="K115" s="77">
        <v>223</v>
      </c>
      <c r="L115" s="77">
        <v>226</v>
      </c>
      <c r="M115" s="77"/>
      <c r="N115" s="77">
        <f>SUBTOTAL(9,G115:L115)</f>
        <v>1351</v>
      </c>
      <c r="O115" s="79">
        <f t="shared" si="3"/>
        <v>225.16666666666666</v>
      </c>
    </row>
    <row r="116" spans="2:15" s="5" customFormat="1" ht="30" customHeight="1">
      <c r="B116" s="77">
        <v>53</v>
      </c>
      <c r="C116" s="80" t="s">
        <v>148</v>
      </c>
      <c r="D116" s="80" t="s">
        <v>77</v>
      </c>
      <c r="E116" s="80" t="s">
        <v>67</v>
      </c>
      <c r="F116" s="77" t="s">
        <v>5</v>
      </c>
      <c r="G116" s="77">
        <v>198</v>
      </c>
      <c r="H116" s="77">
        <v>239</v>
      </c>
      <c r="I116" s="77">
        <v>221</v>
      </c>
      <c r="J116" s="77">
        <v>240</v>
      </c>
      <c r="K116" s="77">
        <v>220</v>
      </c>
      <c r="L116" s="77">
        <v>230</v>
      </c>
      <c r="M116" s="77"/>
      <c r="N116" s="77">
        <f>SUBTOTAL(9,G116:L116)</f>
        <v>1348</v>
      </c>
      <c r="O116" s="79">
        <f t="shared" si="3"/>
        <v>224.66666666666666</v>
      </c>
    </row>
    <row r="117" spans="2:15" s="5" customFormat="1" ht="30" customHeight="1">
      <c r="B117" s="77">
        <v>54</v>
      </c>
      <c r="C117" s="77"/>
      <c r="D117" s="77" t="s">
        <v>58</v>
      </c>
      <c r="E117" s="77" t="s">
        <v>55</v>
      </c>
      <c r="F117" s="77" t="s">
        <v>3</v>
      </c>
      <c r="G117" s="77"/>
      <c r="H117" s="77">
        <v>266</v>
      </c>
      <c r="I117" s="77">
        <v>263</v>
      </c>
      <c r="J117" s="77">
        <v>268</v>
      </c>
      <c r="K117" s="77">
        <v>266</v>
      </c>
      <c r="L117" s="77">
        <v>269</v>
      </c>
      <c r="M117" s="77"/>
      <c r="N117" s="77">
        <f>SUBTOTAL(9,G117:L117)</f>
        <v>1332</v>
      </c>
      <c r="O117" s="79">
        <f t="shared" si="3"/>
        <v>266.39999999999998</v>
      </c>
    </row>
    <row r="118" spans="2:15" s="5" customFormat="1" ht="30" customHeight="1">
      <c r="B118" s="77">
        <v>55</v>
      </c>
      <c r="C118" s="77"/>
      <c r="D118" s="77" t="s">
        <v>94</v>
      </c>
      <c r="E118" s="77" t="s">
        <v>63</v>
      </c>
      <c r="F118" s="77" t="s">
        <v>9</v>
      </c>
      <c r="G118" s="77">
        <v>226</v>
      </c>
      <c r="H118" s="77">
        <v>210</v>
      </c>
      <c r="I118" s="77">
        <v>222</v>
      </c>
      <c r="J118" s="77">
        <v>195</v>
      </c>
      <c r="K118" s="77">
        <v>235</v>
      </c>
      <c r="L118" s="77">
        <v>229</v>
      </c>
      <c r="M118" s="77"/>
      <c r="N118" s="77">
        <f>SUBTOTAL(9,G118:L118)</f>
        <v>1317</v>
      </c>
      <c r="O118" s="79">
        <f t="shared" si="3"/>
        <v>219.5</v>
      </c>
    </row>
    <row r="119" spans="2:15" s="5" customFormat="1" ht="30" customHeight="1">
      <c r="B119" s="99">
        <v>56</v>
      </c>
      <c r="C119" s="78" t="s">
        <v>148</v>
      </c>
      <c r="D119" s="77" t="s">
        <v>205</v>
      </c>
      <c r="E119" s="77" t="s">
        <v>165</v>
      </c>
      <c r="F119" s="77" t="s">
        <v>167</v>
      </c>
      <c r="G119" s="77">
        <v>203</v>
      </c>
      <c r="H119" s="77">
        <v>190</v>
      </c>
      <c r="I119" s="77">
        <v>217</v>
      </c>
      <c r="J119" s="77">
        <v>239</v>
      </c>
      <c r="K119" s="77">
        <v>217</v>
      </c>
      <c r="L119" s="77">
        <v>234</v>
      </c>
      <c r="M119" s="77"/>
      <c r="N119" s="77">
        <f>SUM(G119:L119)</f>
        <v>1300</v>
      </c>
      <c r="O119" s="79">
        <f t="shared" si="3"/>
        <v>216.66666666666666</v>
      </c>
    </row>
    <row r="120" spans="2:15" s="5" customFormat="1" ht="30" customHeight="1">
      <c r="B120" s="77">
        <v>57</v>
      </c>
      <c r="C120" s="82"/>
      <c r="D120" s="77" t="s">
        <v>68</v>
      </c>
      <c r="E120" s="77" t="s">
        <v>233</v>
      </c>
      <c r="F120" s="77" t="s">
        <v>21</v>
      </c>
      <c r="G120" s="77">
        <v>227</v>
      </c>
      <c r="H120" s="77">
        <v>212</v>
      </c>
      <c r="I120" s="77">
        <v>215</v>
      </c>
      <c r="J120" s="77">
        <v>221</v>
      </c>
      <c r="K120" s="77">
        <v>223</v>
      </c>
      <c r="L120" s="77">
        <v>201</v>
      </c>
      <c r="M120" s="77"/>
      <c r="N120" s="77">
        <f>SUM(G120:L120)</f>
        <v>1299</v>
      </c>
      <c r="O120" s="79">
        <f t="shared" si="3"/>
        <v>216.5</v>
      </c>
    </row>
    <row r="121" spans="2:15" s="5" customFormat="1" ht="30" customHeight="1">
      <c r="B121" s="77">
        <v>58</v>
      </c>
      <c r="C121" s="77"/>
      <c r="D121" s="77" t="s">
        <v>112</v>
      </c>
      <c r="E121" s="77" t="s">
        <v>100</v>
      </c>
      <c r="F121" s="77" t="s">
        <v>14</v>
      </c>
      <c r="G121" s="77">
        <v>261</v>
      </c>
      <c r="H121" s="77">
        <v>260</v>
      </c>
      <c r="I121" s="77"/>
      <c r="J121" s="77">
        <v>253</v>
      </c>
      <c r="K121" s="77">
        <v>256</v>
      </c>
      <c r="L121" s="77">
        <v>253</v>
      </c>
      <c r="M121" s="77"/>
      <c r="N121" s="77">
        <f>SUBTOTAL(9,G121:L121)</f>
        <v>1283</v>
      </c>
      <c r="O121" s="79">
        <f t="shared" si="3"/>
        <v>256.60000000000002</v>
      </c>
    </row>
    <row r="122" spans="2:15" s="5" customFormat="1" ht="30" customHeight="1">
      <c r="B122" s="77">
        <v>59</v>
      </c>
      <c r="C122" s="77"/>
      <c r="D122" s="77" t="s">
        <v>238</v>
      </c>
      <c r="E122" s="77" t="s">
        <v>224</v>
      </c>
      <c r="F122" s="77" t="s">
        <v>167</v>
      </c>
      <c r="G122" s="77">
        <v>217</v>
      </c>
      <c r="H122" s="77">
        <v>208</v>
      </c>
      <c r="I122" s="77">
        <v>220</v>
      </c>
      <c r="J122" s="77">
        <v>199</v>
      </c>
      <c r="K122" s="77">
        <v>213</v>
      </c>
      <c r="L122" s="77">
        <v>224</v>
      </c>
      <c r="M122" s="77"/>
      <c r="N122" s="77">
        <f>SUM(G122:L122)</f>
        <v>1281</v>
      </c>
      <c r="O122" s="79">
        <f t="shared" si="3"/>
        <v>213.5</v>
      </c>
    </row>
    <row r="123" spans="2:15" s="5" customFormat="1" ht="30" customHeight="1">
      <c r="B123" s="77">
        <v>60</v>
      </c>
      <c r="C123" s="77" t="s">
        <v>148</v>
      </c>
      <c r="D123" s="77" t="s">
        <v>37</v>
      </c>
      <c r="E123" s="77" t="s">
        <v>38</v>
      </c>
      <c r="F123" s="77" t="s">
        <v>18</v>
      </c>
      <c r="G123" s="77">
        <v>255</v>
      </c>
      <c r="H123" s="77">
        <v>262</v>
      </c>
      <c r="I123" s="77">
        <v>267</v>
      </c>
      <c r="J123" s="77">
        <v>237</v>
      </c>
      <c r="K123" s="77">
        <v>254</v>
      </c>
      <c r="L123" s="77"/>
      <c r="M123" s="77"/>
      <c r="N123" s="77">
        <f t="shared" ref="N123:N129" si="5">SUBTOTAL(9,G123:L123)</f>
        <v>1275</v>
      </c>
      <c r="O123" s="79">
        <f t="shared" si="3"/>
        <v>255</v>
      </c>
    </row>
    <row r="124" spans="2:15" s="5" customFormat="1" ht="30" customHeight="1">
      <c r="B124" s="99">
        <v>61</v>
      </c>
      <c r="C124" s="78"/>
      <c r="D124" s="77" t="s">
        <v>125</v>
      </c>
      <c r="E124" s="77" t="s">
        <v>87</v>
      </c>
      <c r="F124" s="77" t="s">
        <v>142</v>
      </c>
      <c r="G124" s="77">
        <v>219</v>
      </c>
      <c r="H124" s="77">
        <v>212</v>
      </c>
      <c r="I124" s="77">
        <v>211</v>
      </c>
      <c r="J124" s="77">
        <v>219</v>
      </c>
      <c r="K124" s="77">
        <v>198</v>
      </c>
      <c r="L124" s="77">
        <v>209</v>
      </c>
      <c r="M124" s="77"/>
      <c r="N124" s="77">
        <f t="shared" si="5"/>
        <v>1268</v>
      </c>
      <c r="O124" s="79">
        <f t="shared" si="3"/>
        <v>211.33333333333334</v>
      </c>
    </row>
    <row r="125" spans="2:15" s="5" customFormat="1" ht="30" customHeight="1">
      <c r="B125" s="77">
        <v>62</v>
      </c>
      <c r="C125" s="77"/>
      <c r="D125" s="77" t="s">
        <v>122</v>
      </c>
      <c r="E125" s="77" t="s">
        <v>51</v>
      </c>
      <c r="F125" s="77" t="s">
        <v>6</v>
      </c>
      <c r="G125" s="77">
        <v>228</v>
      </c>
      <c r="H125" s="77">
        <v>230</v>
      </c>
      <c r="I125" s="77">
        <v>220</v>
      </c>
      <c r="J125" s="77">
        <v>200</v>
      </c>
      <c r="K125" s="77">
        <v>179</v>
      </c>
      <c r="L125" s="77">
        <v>203</v>
      </c>
      <c r="M125" s="77"/>
      <c r="N125" s="77">
        <f t="shared" si="5"/>
        <v>1260</v>
      </c>
      <c r="O125" s="79">
        <f t="shared" si="3"/>
        <v>210</v>
      </c>
    </row>
    <row r="126" spans="2:15" s="5" customFormat="1" ht="30" customHeight="1">
      <c r="B126" s="77">
        <v>63</v>
      </c>
      <c r="C126" s="77"/>
      <c r="D126" s="77" t="s">
        <v>156</v>
      </c>
      <c r="E126" s="77" t="s">
        <v>74</v>
      </c>
      <c r="F126" s="77" t="s">
        <v>20</v>
      </c>
      <c r="G126" s="77">
        <v>263</v>
      </c>
      <c r="H126" s="77">
        <v>247</v>
      </c>
      <c r="I126" s="77"/>
      <c r="J126" s="77">
        <v>248</v>
      </c>
      <c r="K126" s="77">
        <v>251</v>
      </c>
      <c r="L126" s="77">
        <v>243</v>
      </c>
      <c r="M126" s="77"/>
      <c r="N126" s="77">
        <f t="shared" si="5"/>
        <v>1252</v>
      </c>
      <c r="O126" s="79">
        <f t="shared" si="3"/>
        <v>250.4</v>
      </c>
    </row>
    <row r="127" spans="2:15" s="5" customFormat="1" ht="30" customHeight="1">
      <c r="B127" s="77">
        <v>64</v>
      </c>
      <c r="C127" s="77"/>
      <c r="D127" s="77" t="s">
        <v>72</v>
      </c>
      <c r="E127" s="77" t="s">
        <v>73</v>
      </c>
      <c r="F127" s="77" t="s">
        <v>4</v>
      </c>
      <c r="G127" s="77">
        <v>257</v>
      </c>
      <c r="H127" s="77">
        <v>242</v>
      </c>
      <c r="I127" s="77">
        <v>240</v>
      </c>
      <c r="J127" s="77">
        <v>249</v>
      </c>
      <c r="K127" s="77">
        <v>251</v>
      </c>
      <c r="L127" s="77"/>
      <c r="M127" s="77"/>
      <c r="N127" s="77">
        <f t="shared" si="5"/>
        <v>1239</v>
      </c>
      <c r="O127" s="79">
        <f t="shared" si="3"/>
        <v>247.8</v>
      </c>
    </row>
    <row r="128" spans="2:15" s="5" customFormat="1" ht="30" customHeight="1">
      <c r="B128" s="77">
        <v>65</v>
      </c>
      <c r="C128" s="77"/>
      <c r="D128" s="77" t="s">
        <v>206</v>
      </c>
      <c r="E128" s="77" t="s">
        <v>71</v>
      </c>
      <c r="F128" s="77" t="s">
        <v>11</v>
      </c>
      <c r="G128" s="77">
        <v>241</v>
      </c>
      <c r="H128" s="77">
        <v>228</v>
      </c>
      <c r="I128" s="77"/>
      <c r="J128" s="77">
        <v>247</v>
      </c>
      <c r="K128" s="77">
        <v>264</v>
      </c>
      <c r="L128" s="77">
        <v>238</v>
      </c>
      <c r="M128" s="77"/>
      <c r="N128" s="77">
        <f t="shared" si="5"/>
        <v>1218</v>
      </c>
      <c r="O128" s="79">
        <f t="shared" ref="O128:O159" si="6">AVERAGE(G128:L128)</f>
        <v>243.6</v>
      </c>
    </row>
    <row r="129" spans="2:15" s="5" customFormat="1" ht="30" customHeight="1">
      <c r="B129" s="99">
        <v>66</v>
      </c>
      <c r="C129" s="77"/>
      <c r="D129" s="77" t="s">
        <v>95</v>
      </c>
      <c r="E129" s="77" t="s">
        <v>55</v>
      </c>
      <c r="F129" s="77" t="s">
        <v>18</v>
      </c>
      <c r="G129" s="77">
        <v>226</v>
      </c>
      <c r="H129" s="77">
        <v>244</v>
      </c>
      <c r="I129" s="77">
        <v>244</v>
      </c>
      <c r="J129" s="77">
        <v>247</v>
      </c>
      <c r="K129" s="77">
        <v>228</v>
      </c>
      <c r="L129" s="77"/>
      <c r="M129" s="77"/>
      <c r="N129" s="77">
        <f t="shared" si="5"/>
        <v>1189</v>
      </c>
      <c r="O129" s="79">
        <f t="shared" si="6"/>
        <v>237.8</v>
      </c>
    </row>
    <row r="130" spans="2:15" s="5" customFormat="1" ht="30" customHeight="1">
      <c r="B130" s="77">
        <v>67</v>
      </c>
      <c r="C130" s="77"/>
      <c r="D130" s="77" t="s">
        <v>163</v>
      </c>
      <c r="E130" s="77" t="s">
        <v>52</v>
      </c>
      <c r="F130" s="77" t="s">
        <v>21</v>
      </c>
      <c r="G130" s="77">
        <v>166</v>
      </c>
      <c r="H130" s="77">
        <v>221</v>
      </c>
      <c r="I130" s="77">
        <v>178</v>
      </c>
      <c r="J130" s="77">
        <v>193</v>
      </c>
      <c r="K130" s="77">
        <v>215</v>
      </c>
      <c r="L130" s="77">
        <v>210</v>
      </c>
      <c r="M130" s="77"/>
      <c r="N130" s="77">
        <f>SUM(G130:L130)</f>
        <v>1183</v>
      </c>
      <c r="O130" s="79">
        <f t="shared" si="6"/>
        <v>197.16666666666666</v>
      </c>
    </row>
    <row r="131" spans="2:15" s="5" customFormat="1" ht="30" customHeight="1">
      <c r="B131" s="77">
        <v>67</v>
      </c>
      <c r="C131" s="77"/>
      <c r="D131" s="77" t="s">
        <v>37</v>
      </c>
      <c r="E131" s="77" t="s">
        <v>201</v>
      </c>
      <c r="F131" s="77" t="s">
        <v>18</v>
      </c>
      <c r="G131" s="77">
        <v>241</v>
      </c>
      <c r="H131" s="77">
        <v>244</v>
      </c>
      <c r="I131" s="77">
        <v>227</v>
      </c>
      <c r="J131" s="77">
        <v>223</v>
      </c>
      <c r="K131" s="77">
        <v>248</v>
      </c>
      <c r="L131" s="77"/>
      <c r="M131" s="77"/>
      <c r="N131" s="77">
        <f t="shared" ref="N131:N147" si="7">SUBTOTAL(9,G131:L131)</f>
        <v>1183</v>
      </c>
      <c r="O131" s="79">
        <f t="shared" si="6"/>
        <v>236.6</v>
      </c>
    </row>
    <row r="132" spans="2:15" s="5" customFormat="1" ht="30" customHeight="1">
      <c r="B132" s="77">
        <v>69</v>
      </c>
      <c r="C132" s="77"/>
      <c r="D132" s="77" t="s">
        <v>230</v>
      </c>
      <c r="E132" s="77" t="s">
        <v>48</v>
      </c>
      <c r="F132" s="77" t="s">
        <v>17</v>
      </c>
      <c r="G132" s="77">
        <v>209</v>
      </c>
      <c r="H132" s="77">
        <v>247</v>
      </c>
      <c r="I132" s="77">
        <v>246</v>
      </c>
      <c r="J132" s="77">
        <v>245</v>
      </c>
      <c r="K132" s="77">
        <v>231</v>
      </c>
      <c r="L132" s="77"/>
      <c r="M132" s="77"/>
      <c r="N132" s="77">
        <f t="shared" si="7"/>
        <v>1178</v>
      </c>
      <c r="O132" s="79">
        <f t="shared" si="6"/>
        <v>235.6</v>
      </c>
    </row>
    <row r="133" spans="2:15" s="5" customFormat="1" ht="30" customHeight="1">
      <c r="B133" s="77">
        <v>70</v>
      </c>
      <c r="C133" s="78"/>
      <c r="D133" s="77" t="s">
        <v>111</v>
      </c>
      <c r="E133" s="77" t="s">
        <v>73</v>
      </c>
      <c r="F133" s="77" t="s">
        <v>4</v>
      </c>
      <c r="G133" s="77">
        <v>254</v>
      </c>
      <c r="H133" s="77">
        <v>211</v>
      </c>
      <c r="I133" s="77">
        <v>248</v>
      </c>
      <c r="J133" s="77"/>
      <c r="K133" s="77">
        <v>235</v>
      </c>
      <c r="L133" s="77">
        <v>217</v>
      </c>
      <c r="M133" s="77"/>
      <c r="N133" s="77">
        <f t="shared" si="7"/>
        <v>1165</v>
      </c>
      <c r="O133" s="79">
        <f t="shared" si="6"/>
        <v>233</v>
      </c>
    </row>
    <row r="134" spans="2:15" s="5" customFormat="1" ht="30" customHeight="1">
      <c r="B134" s="99">
        <v>71</v>
      </c>
      <c r="C134" s="77"/>
      <c r="D134" s="77" t="s">
        <v>104</v>
      </c>
      <c r="E134" s="77" t="s">
        <v>204</v>
      </c>
      <c r="F134" s="77" t="s">
        <v>10</v>
      </c>
      <c r="G134" s="77">
        <v>248</v>
      </c>
      <c r="H134" s="77"/>
      <c r="I134" s="77">
        <v>239</v>
      </c>
      <c r="J134" s="77">
        <v>232</v>
      </c>
      <c r="K134" s="77">
        <v>231</v>
      </c>
      <c r="L134" s="77">
        <v>204</v>
      </c>
      <c r="M134" s="77"/>
      <c r="N134" s="77">
        <f t="shared" si="7"/>
        <v>1154</v>
      </c>
      <c r="O134" s="79">
        <f t="shared" si="6"/>
        <v>230.8</v>
      </c>
    </row>
    <row r="135" spans="2:15" s="5" customFormat="1" ht="30" customHeight="1">
      <c r="B135" s="77">
        <v>72</v>
      </c>
      <c r="C135" s="77"/>
      <c r="D135" s="77" t="s">
        <v>97</v>
      </c>
      <c r="E135" s="77" t="s">
        <v>98</v>
      </c>
      <c r="F135" s="77" t="s">
        <v>18</v>
      </c>
      <c r="G135" s="77">
        <v>223</v>
      </c>
      <c r="H135" s="77">
        <v>243</v>
      </c>
      <c r="I135" s="77">
        <v>235</v>
      </c>
      <c r="J135" s="77">
        <v>221</v>
      </c>
      <c r="K135" s="77">
        <v>228</v>
      </c>
      <c r="L135" s="77"/>
      <c r="M135" s="77"/>
      <c r="N135" s="77">
        <f t="shared" si="7"/>
        <v>1150</v>
      </c>
      <c r="O135" s="79">
        <f t="shared" si="6"/>
        <v>230</v>
      </c>
    </row>
    <row r="136" spans="2:15" s="5" customFormat="1" ht="30" customHeight="1">
      <c r="B136" s="77">
        <v>73</v>
      </c>
      <c r="C136" s="77"/>
      <c r="D136" s="77" t="s">
        <v>139</v>
      </c>
      <c r="E136" s="77" t="s">
        <v>140</v>
      </c>
      <c r="F136" s="77" t="s">
        <v>4</v>
      </c>
      <c r="G136" s="77">
        <v>201</v>
      </c>
      <c r="H136" s="77">
        <v>192</v>
      </c>
      <c r="I136" s="77">
        <v>218</v>
      </c>
      <c r="J136" s="77">
        <v>200</v>
      </c>
      <c r="K136" s="77">
        <v>146</v>
      </c>
      <c r="L136" s="77">
        <v>182</v>
      </c>
      <c r="M136" s="77"/>
      <c r="N136" s="77">
        <f t="shared" si="7"/>
        <v>1139</v>
      </c>
      <c r="O136" s="79">
        <f t="shared" si="6"/>
        <v>189.83333333333334</v>
      </c>
    </row>
    <row r="137" spans="2:15" s="5" customFormat="1" ht="30" customHeight="1">
      <c r="B137" s="77">
        <v>74</v>
      </c>
      <c r="C137" s="77"/>
      <c r="D137" s="77" t="s">
        <v>68</v>
      </c>
      <c r="E137" s="77" t="s">
        <v>151</v>
      </c>
      <c r="F137" s="77" t="s">
        <v>1</v>
      </c>
      <c r="G137" s="77">
        <v>160</v>
      </c>
      <c r="H137" s="77">
        <v>185</v>
      </c>
      <c r="I137" s="77">
        <v>161</v>
      </c>
      <c r="J137" s="77">
        <v>196</v>
      </c>
      <c r="K137" s="77">
        <v>214</v>
      </c>
      <c r="L137" s="77">
        <v>218</v>
      </c>
      <c r="M137" s="77"/>
      <c r="N137" s="77">
        <f t="shared" si="7"/>
        <v>1134</v>
      </c>
      <c r="O137" s="79">
        <f t="shared" si="6"/>
        <v>189</v>
      </c>
    </row>
    <row r="138" spans="2:15" s="5" customFormat="1" ht="30" customHeight="1">
      <c r="B138" s="77">
        <v>75</v>
      </c>
      <c r="C138" s="77"/>
      <c r="D138" s="77" t="s">
        <v>66</v>
      </c>
      <c r="E138" s="77" t="s">
        <v>42</v>
      </c>
      <c r="F138" s="77" t="s">
        <v>20</v>
      </c>
      <c r="G138" s="77">
        <v>218</v>
      </c>
      <c r="H138" s="77"/>
      <c r="I138" s="77">
        <v>234</v>
      </c>
      <c r="J138" s="77">
        <v>220</v>
      </c>
      <c r="K138" s="77">
        <v>217</v>
      </c>
      <c r="L138" s="77">
        <v>238</v>
      </c>
      <c r="M138" s="77"/>
      <c r="N138" s="77">
        <f t="shared" si="7"/>
        <v>1127</v>
      </c>
      <c r="O138" s="79">
        <f t="shared" si="6"/>
        <v>225.4</v>
      </c>
    </row>
    <row r="139" spans="2:15" s="5" customFormat="1" ht="30" customHeight="1">
      <c r="B139" s="99">
        <v>76</v>
      </c>
      <c r="C139" s="78"/>
      <c r="D139" s="77" t="s">
        <v>121</v>
      </c>
      <c r="E139" s="77" t="s">
        <v>55</v>
      </c>
      <c r="F139" s="77" t="s">
        <v>15</v>
      </c>
      <c r="G139" s="77">
        <v>185</v>
      </c>
      <c r="H139" s="77">
        <v>170</v>
      </c>
      <c r="I139" s="77">
        <v>198</v>
      </c>
      <c r="J139" s="77">
        <v>211</v>
      </c>
      <c r="K139" s="77">
        <v>167</v>
      </c>
      <c r="L139" s="77">
        <v>193</v>
      </c>
      <c r="M139" s="77"/>
      <c r="N139" s="77">
        <f t="shared" si="7"/>
        <v>1124</v>
      </c>
      <c r="O139" s="79">
        <f t="shared" si="6"/>
        <v>187.33333333333334</v>
      </c>
    </row>
    <row r="140" spans="2:15" s="5" customFormat="1" ht="30" customHeight="1">
      <c r="B140" s="77">
        <v>77</v>
      </c>
      <c r="C140" s="78"/>
      <c r="D140" s="77" t="s">
        <v>138</v>
      </c>
      <c r="E140" s="77" t="s">
        <v>76</v>
      </c>
      <c r="F140" s="77" t="s">
        <v>5</v>
      </c>
      <c r="G140" s="77">
        <v>234</v>
      </c>
      <c r="H140" s="77">
        <v>219</v>
      </c>
      <c r="I140" s="77">
        <v>235</v>
      </c>
      <c r="J140" s="77">
        <v>210</v>
      </c>
      <c r="K140" s="77">
        <v>189</v>
      </c>
      <c r="L140" s="77"/>
      <c r="M140" s="77"/>
      <c r="N140" s="77">
        <f t="shared" si="7"/>
        <v>1087</v>
      </c>
      <c r="O140" s="79">
        <f t="shared" si="6"/>
        <v>217.4</v>
      </c>
    </row>
    <row r="141" spans="2:15" s="5" customFormat="1" ht="30" customHeight="1">
      <c r="B141" s="77">
        <v>78</v>
      </c>
      <c r="C141" s="77"/>
      <c r="D141" s="77" t="s">
        <v>215</v>
      </c>
      <c r="E141" s="77" t="s">
        <v>101</v>
      </c>
      <c r="F141" s="77" t="s">
        <v>3</v>
      </c>
      <c r="G141" s="77">
        <v>225</v>
      </c>
      <c r="H141" s="77"/>
      <c r="I141" s="77">
        <v>216</v>
      </c>
      <c r="J141" s="77">
        <v>200</v>
      </c>
      <c r="K141" s="77">
        <v>212</v>
      </c>
      <c r="L141" s="77">
        <v>224</v>
      </c>
      <c r="M141" s="77"/>
      <c r="N141" s="80">
        <f t="shared" si="7"/>
        <v>1077</v>
      </c>
      <c r="O141" s="79">
        <f t="shared" si="6"/>
        <v>215.4</v>
      </c>
    </row>
    <row r="142" spans="2:15" s="5" customFormat="1" ht="30" customHeight="1">
      <c r="B142" s="77">
        <v>79</v>
      </c>
      <c r="C142" s="77"/>
      <c r="D142" s="77" t="s">
        <v>110</v>
      </c>
      <c r="E142" s="77" t="s">
        <v>37</v>
      </c>
      <c r="F142" s="77" t="s">
        <v>6</v>
      </c>
      <c r="G142" s="77"/>
      <c r="H142" s="77">
        <v>227</v>
      </c>
      <c r="I142" s="77">
        <v>205</v>
      </c>
      <c r="J142" s="77">
        <v>211</v>
      </c>
      <c r="K142" s="77">
        <v>206</v>
      </c>
      <c r="L142" s="77">
        <v>225</v>
      </c>
      <c r="M142" s="77"/>
      <c r="N142" s="77">
        <f t="shared" si="7"/>
        <v>1074</v>
      </c>
      <c r="O142" s="79">
        <f t="shared" si="6"/>
        <v>214.8</v>
      </c>
    </row>
    <row r="143" spans="2:15" s="5" customFormat="1" ht="30" customHeight="1">
      <c r="B143" s="77">
        <v>80</v>
      </c>
      <c r="C143" s="77"/>
      <c r="D143" s="77" t="s">
        <v>135</v>
      </c>
      <c r="E143" s="77" t="s">
        <v>136</v>
      </c>
      <c r="F143" s="77" t="s">
        <v>17</v>
      </c>
      <c r="G143" s="77">
        <v>228</v>
      </c>
      <c r="H143" s="77">
        <v>205</v>
      </c>
      <c r="I143" s="77">
        <v>184</v>
      </c>
      <c r="J143" s="77">
        <v>231</v>
      </c>
      <c r="K143" s="77">
        <v>84</v>
      </c>
      <c r="L143" s="77">
        <v>134</v>
      </c>
      <c r="M143" s="77"/>
      <c r="N143" s="77">
        <f t="shared" si="7"/>
        <v>1066</v>
      </c>
      <c r="O143" s="79">
        <f t="shared" si="6"/>
        <v>177.66666666666666</v>
      </c>
    </row>
    <row r="144" spans="2:15" s="5" customFormat="1" ht="30" customHeight="1">
      <c r="B144" s="99">
        <v>81</v>
      </c>
      <c r="C144" s="77"/>
      <c r="D144" s="77" t="s">
        <v>210</v>
      </c>
      <c r="E144" s="77" t="s">
        <v>212</v>
      </c>
      <c r="F144" s="77" t="s">
        <v>19</v>
      </c>
      <c r="G144" s="77">
        <v>221</v>
      </c>
      <c r="H144" s="77">
        <v>212</v>
      </c>
      <c r="I144" s="77">
        <v>222</v>
      </c>
      <c r="J144" s="77">
        <v>208</v>
      </c>
      <c r="K144" s="77"/>
      <c r="L144" s="77">
        <v>186</v>
      </c>
      <c r="M144" s="77"/>
      <c r="N144" s="77">
        <f t="shared" si="7"/>
        <v>1049</v>
      </c>
      <c r="O144" s="79">
        <f t="shared" si="6"/>
        <v>209.8</v>
      </c>
    </row>
    <row r="145" spans="2:15" s="5" customFormat="1" ht="30" customHeight="1">
      <c r="B145" s="77">
        <v>82</v>
      </c>
      <c r="C145" s="77"/>
      <c r="D145" s="77" t="s">
        <v>210</v>
      </c>
      <c r="E145" s="77" t="s">
        <v>211</v>
      </c>
      <c r="F145" s="77" t="s">
        <v>19</v>
      </c>
      <c r="G145" s="77">
        <v>216</v>
      </c>
      <c r="H145" s="80">
        <v>193</v>
      </c>
      <c r="I145" s="77"/>
      <c r="J145" s="77">
        <v>178</v>
      </c>
      <c r="K145" s="77">
        <v>233</v>
      </c>
      <c r="L145" s="77">
        <v>211</v>
      </c>
      <c r="M145" s="77"/>
      <c r="N145" s="77">
        <f t="shared" si="7"/>
        <v>1031</v>
      </c>
      <c r="O145" s="79">
        <f t="shared" si="6"/>
        <v>206.2</v>
      </c>
    </row>
    <row r="146" spans="2:15" s="5" customFormat="1" ht="30" customHeight="1">
      <c r="B146" s="77">
        <v>83</v>
      </c>
      <c r="C146" s="77" t="s">
        <v>128</v>
      </c>
      <c r="D146" s="77" t="s">
        <v>126</v>
      </c>
      <c r="E146" s="77" t="s">
        <v>127</v>
      </c>
      <c r="F146" s="77" t="s">
        <v>15</v>
      </c>
      <c r="G146" s="77">
        <v>228</v>
      </c>
      <c r="H146" s="77">
        <v>205</v>
      </c>
      <c r="I146" s="77">
        <v>209</v>
      </c>
      <c r="J146" s="77"/>
      <c r="K146" s="77">
        <v>192</v>
      </c>
      <c r="L146" s="77">
        <v>184</v>
      </c>
      <c r="M146" s="77"/>
      <c r="N146" s="77">
        <f t="shared" si="7"/>
        <v>1018</v>
      </c>
      <c r="O146" s="79">
        <f t="shared" si="6"/>
        <v>203.6</v>
      </c>
    </row>
    <row r="147" spans="2:15" s="5" customFormat="1" ht="30" customHeight="1">
      <c r="B147" s="77">
        <v>84</v>
      </c>
      <c r="C147" s="77"/>
      <c r="D147" s="77" t="s">
        <v>202</v>
      </c>
      <c r="E147" s="77" t="s">
        <v>203</v>
      </c>
      <c r="F147" s="77" t="s">
        <v>18</v>
      </c>
      <c r="G147" s="77">
        <v>233</v>
      </c>
      <c r="H147" s="77">
        <v>191</v>
      </c>
      <c r="I147" s="77">
        <v>172</v>
      </c>
      <c r="J147" s="77">
        <v>205</v>
      </c>
      <c r="K147" s="77">
        <v>213</v>
      </c>
      <c r="L147" s="77"/>
      <c r="M147" s="77"/>
      <c r="N147" s="77">
        <f t="shared" si="7"/>
        <v>1014</v>
      </c>
      <c r="O147" s="79">
        <f t="shared" si="6"/>
        <v>202.8</v>
      </c>
    </row>
    <row r="148" spans="2:15" s="5" customFormat="1" ht="30" customHeight="1">
      <c r="B148" s="77">
        <v>85</v>
      </c>
      <c r="C148" s="77"/>
      <c r="D148" s="77" t="s">
        <v>225</v>
      </c>
      <c r="E148" s="77" t="s">
        <v>226</v>
      </c>
      <c r="F148" s="77" t="s">
        <v>167</v>
      </c>
      <c r="G148" s="77">
        <v>205</v>
      </c>
      <c r="H148" s="77">
        <v>210</v>
      </c>
      <c r="I148" s="77"/>
      <c r="J148" s="77">
        <v>203</v>
      </c>
      <c r="K148" s="77">
        <v>189</v>
      </c>
      <c r="L148" s="77">
        <v>193</v>
      </c>
      <c r="M148" s="77"/>
      <c r="N148" s="77">
        <f>SUM(G148:L148)</f>
        <v>1000</v>
      </c>
      <c r="O148" s="79">
        <f t="shared" si="6"/>
        <v>200</v>
      </c>
    </row>
    <row r="149" spans="2:15" s="5" customFormat="1" ht="30" customHeight="1">
      <c r="B149" s="99">
        <v>86</v>
      </c>
      <c r="C149" s="78"/>
      <c r="D149" s="77" t="s">
        <v>234</v>
      </c>
      <c r="E149" s="77" t="s">
        <v>37</v>
      </c>
      <c r="F149" s="77" t="s">
        <v>11</v>
      </c>
      <c r="G149" s="77">
        <v>240</v>
      </c>
      <c r="H149" s="77"/>
      <c r="I149" s="77">
        <v>236</v>
      </c>
      <c r="J149" s="77"/>
      <c r="K149" s="77">
        <v>224</v>
      </c>
      <c r="L149" s="77">
        <v>233</v>
      </c>
      <c r="M149" s="77"/>
      <c r="N149" s="77">
        <f>SUM(G149:L149)</f>
        <v>933</v>
      </c>
      <c r="O149" s="79">
        <f t="shared" si="6"/>
        <v>233.25</v>
      </c>
    </row>
    <row r="150" spans="2:15" s="5" customFormat="1" ht="30" customHeight="1">
      <c r="B150" s="77">
        <v>87</v>
      </c>
      <c r="C150" s="77" t="s">
        <v>148</v>
      </c>
      <c r="D150" s="77" t="s">
        <v>102</v>
      </c>
      <c r="E150" s="77" t="s">
        <v>103</v>
      </c>
      <c r="F150" s="77" t="s">
        <v>15</v>
      </c>
      <c r="G150" s="77">
        <v>180</v>
      </c>
      <c r="H150" s="77">
        <v>194</v>
      </c>
      <c r="I150" s="77">
        <v>197</v>
      </c>
      <c r="J150" s="77"/>
      <c r="K150" s="77">
        <v>168</v>
      </c>
      <c r="L150" s="77">
        <v>180</v>
      </c>
      <c r="M150" s="77"/>
      <c r="N150" s="77">
        <f t="shared" ref="N150:N161" si="8">SUBTOTAL(9,G150:L150)</f>
        <v>919</v>
      </c>
      <c r="O150" s="79">
        <f t="shared" si="6"/>
        <v>183.8</v>
      </c>
    </row>
    <row r="151" spans="2:15" s="5" customFormat="1" ht="30" customHeight="1">
      <c r="B151" s="77">
        <v>88</v>
      </c>
      <c r="C151" s="78" t="s">
        <v>128</v>
      </c>
      <c r="D151" s="77" t="s">
        <v>114</v>
      </c>
      <c r="E151" s="77" t="s">
        <v>115</v>
      </c>
      <c r="F151" s="77" t="s">
        <v>11</v>
      </c>
      <c r="G151" s="77">
        <v>217</v>
      </c>
      <c r="H151" s="77">
        <v>234</v>
      </c>
      <c r="I151" s="77">
        <v>242</v>
      </c>
      <c r="J151" s="77">
        <v>196</v>
      </c>
      <c r="K151" s="77"/>
      <c r="L151" s="77"/>
      <c r="M151" s="77"/>
      <c r="N151" s="77">
        <f t="shared" si="8"/>
        <v>889</v>
      </c>
      <c r="O151" s="79">
        <f t="shared" si="6"/>
        <v>222.25</v>
      </c>
    </row>
    <row r="152" spans="2:15" s="5" customFormat="1" ht="30" customHeight="1">
      <c r="B152" s="77">
        <v>89</v>
      </c>
      <c r="C152" s="77"/>
      <c r="D152" s="77" t="s">
        <v>113</v>
      </c>
      <c r="E152" s="77" t="s">
        <v>51</v>
      </c>
      <c r="F152" s="77" t="s">
        <v>6</v>
      </c>
      <c r="G152" s="77">
        <v>189</v>
      </c>
      <c r="H152" s="77">
        <v>200</v>
      </c>
      <c r="I152" s="77">
        <v>163</v>
      </c>
      <c r="J152" s="77">
        <v>154</v>
      </c>
      <c r="K152" s="77"/>
      <c r="L152" s="77">
        <v>176</v>
      </c>
      <c r="M152" s="77"/>
      <c r="N152" s="77">
        <f t="shared" si="8"/>
        <v>882</v>
      </c>
      <c r="O152" s="79">
        <f t="shared" si="6"/>
        <v>176.4</v>
      </c>
    </row>
    <row r="153" spans="2:15" s="5" customFormat="1" ht="30" customHeight="1">
      <c r="B153" s="77">
        <v>90</v>
      </c>
      <c r="C153" s="77"/>
      <c r="D153" s="77" t="s">
        <v>123</v>
      </c>
      <c r="E153" s="77" t="s">
        <v>132</v>
      </c>
      <c r="F153" s="77" t="s">
        <v>2</v>
      </c>
      <c r="G153" s="77"/>
      <c r="H153" s="77">
        <v>201</v>
      </c>
      <c r="I153" s="77">
        <v>206</v>
      </c>
      <c r="J153" s="77">
        <v>242</v>
      </c>
      <c r="K153" s="77"/>
      <c r="L153" s="77">
        <v>208</v>
      </c>
      <c r="M153" s="77"/>
      <c r="N153" s="77">
        <f t="shared" si="8"/>
        <v>857</v>
      </c>
      <c r="O153" s="79">
        <f t="shared" si="6"/>
        <v>214.25</v>
      </c>
    </row>
    <row r="154" spans="2:15" s="5" customFormat="1" ht="30" customHeight="1">
      <c r="B154" s="99">
        <v>91</v>
      </c>
      <c r="C154" s="78" t="s">
        <v>128</v>
      </c>
      <c r="D154" s="77" t="s">
        <v>129</v>
      </c>
      <c r="E154" s="77" t="s">
        <v>130</v>
      </c>
      <c r="F154" s="77" t="s">
        <v>3</v>
      </c>
      <c r="G154" s="77"/>
      <c r="H154" s="77"/>
      <c r="I154" s="77">
        <v>236</v>
      </c>
      <c r="J154" s="77">
        <v>209</v>
      </c>
      <c r="K154" s="77">
        <v>202</v>
      </c>
      <c r="L154" s="77">
        <v>194</v>
      </c>
      <c r="M154" s="77"/>
      <c r="N154" s="77">
        <f t="shared" si="8"/>
        <v>841</v>
      </c>
      <c r="O154" s="79">
        <f t="shared" si="6"/>
        <v>210.25</v>
      </c>
    </row>
    <row r="155" spans="2:15" s="5" customFormat="1" ht="30" customHeight="1">
      <c r="B155" s="77">
        <v>92</v>
      </c>
      <c r="C155" s="77" t="s">
        <v>128</v>
      </c>
      <c r="D155" s="77" t="s">
        <v>119</v>
      </c>
      <c r="E155" s="77" t="s">
        <v>120</v>
      </c>
      <c r="F155" s="77" t="s">
        <v>3</v>
      </c>
      <c r="G155" s="77">
        <v>214</v>
      </c>
      <c r="H155" s="77">
        <v>211</v>
      </c>
      <c r="I155" s="77">
        <v>195</v>
      </c>
      <c r="J155" s="77">
        <v>220</v>
      </c>
      <c r="K155" s="77"/>
      <c r="L155" s="77"/>
      <c r="M155" s="77"/>
      <c r="N155" s="77">
        <f t="shared" si="8"/>
        <v>840</v>
      </c>
      <c r="O155" s="79">
        <f t="shared" si="6"/>
        <v>210</v>
      </c>
    </row>
    <row r="156" spans="2:15" s="5" customFormat="1" ht="30" customHeight="1">
      <c r="B156" s="77">
        <v>93</v>
      </c>
      <c r="C156" s="77" t="s">
        <v>128</v>
      </c>
      <c r="D156" s="77" t="s">
        <v>161</v>
      </c>
      <c r="E156" s="77" t="s">
        <v>162</v>
      </c>
      <c r="F156" s="77" t="s">
        <v>15</v>
      </c>
      <c r="G156" s="77"/>
      <c r="H156" s="77">
        <v>134</v>
      </c>
      <c r="I156" s="77">
        <v>160</v>
      </c>
      <c r="J156" s="77">
        <v>178</v>
      </c>
      <c r="K156" s="77">
        <v>188</v>
      </c>
      <c r="L156" s="77">
        <v>174</v>
      </c>
      <c r="M156" s="77"/>
      <c r="N156" s="77">
        <f t="shared" si="8"/>
        <v>834</v>
      </c>
      <c r="O156" s="79">
        <f t="shared" si="6"/>
        <v>166.8</v>
      </c>
    </row>
    <row r="157" spans="2:15" s="5" customFormat="1" ht="30" customHeight="1">
      <c r="B157" s="77">
        <v>94</v>
      </c>
      <c r="C157" s="77"/>
      <c r="D157" s="77" t="s">
        <v>106</v>
      </c>
      <c r="E157" s="77" t="s">
        <v>40</v>
      </c>
      <c r="F157" s="77" t="s">
        <v>1</v>
      </c>
      <c r="G157" s="77">
        <v>220</v>
      </c>
      <c r="H157" s="77"/>
      <c r="I157" s="77">
        <v>187</v>
      </c>
      <c r="J157" s="77">
        <v>225</v>
      </c>
      <c r="K157" s="77">
        <v>193</v>
      </c>
      <c r="L157" s="77"/>
      <c r="M157" s="77"/>
      <c r="N157" s="77">
        <f t="shared" si="8"/>
        <v>825</v>
      </c>
      <c r="O157" s="79">
        <f t="shared" si="6"/>
        <v>206.25</v>
      </c>
    </row>
    <row r="158" spans="2:15" s="5" customFormat="1" ht="30" customHeight="1">
      <c r="B158" s="77">
        <v>95</v>
      </c>
      <c r="C158" s="78"/>
      <c r="D158" s="77" t="s">
        <v>133</v>
      </c>
      <c r="E158" s="77" t="s">
        <v>86</v>
      </c>
      <c r="F158" s="77" t="s">
        <v>1</v>
      </c>
      <c r="G158" s="77">
        <v>221</v>
      </c>
      <c r="H158" s="77">
        <v>207</v>
      </c>
      <c r="I158" s="77">
        <v>210</v>
      </c>
      <c r="J158" s="77">
        <v>176</v>
      </c>
      <c r="K158" s="77"/>
      <c r="L158" s="77"/>
      <c r="M158" s="77"/>
      <c r="N158" s="77">
        <f t="shared" si="8"/>
        <v>814</v>
      </c>
      <c r="O158" s="79">
        <f t="shared" si="6"/>
        <v>203.5</v>
      </c>
    </row>
    <row r="159" spans="2:15" s="5" customFormat="1" ht="30" customHeight="1">
      <c r="B159" s="99">
        <v>96</v>
      </c>
      <c r="C159" s="5" t="s">
        <v>148</v>
      </c>
      <c r="D159" s="77" t="s">
        <v>123</v>
      </c>
      <c r="E159" s="77" t="s">
        <v>137</v>
      </c>
      <c r="F159" s="77" t="s">
        <v>2</v>
      </c>
      <c r="G159" s="77">
        <v>62</v>
      </c>
      <c r="H159" s="77">
        <v>85</v>
      </c>
      <c r="I159" s="77">
        <v>149</v>
      </c>
      <c r="J159" s="77">
        <v>191</v>
      </c>
      <c r="K159" s="77">
        <v>152</v>
      </c>
      <c r="L159" s="77">
        <v>172</v>
      </c>
      <c r="M159" s="77"/>
      <c r="N159" s="77">
        <f t="shared" si="8"/>
        <v>811</v>
      </c>
      <c r="O159" s="79">
        <f t="shared" si="6"/>
        <v>135.16666666666666</v>
      </c>
    </row>
    <row r="160" spans="2:15" s="5" customFormat="1" ht="30" customHeight="1">
      <c r="B160" s="77">
        <v>97</v>
      </c>
      <c r="C160" s="77" t="s">
        <v>128</v>
      </c>
      <c r="D160" s="77" t="s">
        <v>37</v>
      </c>
      <c r="E160" s="77" t="s">
        <v>144</v>
      </c>
      <c r="F160" s="77" t="s">
        <v>19</v>
      </c>
      <c r="G160" s="77">
        <v>155</v>
      </c>
      <c r="H160" s="77">
        <v>188</v>
      </c>
      <c r="I160" s="80"/>
      <c r="J160" s="80">
        <v>171</v>
      </c>
      <c r="K160" s="80">
        <v>170</v>
      </c>
      <c r="L160" s="80">
        <v>123</v>
      </c>
      <c r="M160" s="80"/>
      <c r="N160" s="80">
        <f t="shared" si="8"/>
        <v>807</v>
      </c>
      <c r="O160" s="79">
        <f t="shared" ref="O160:O172" si="9">AVERAGE(G160:L160)</f>
        <v>161.4</v>
      </c>
    </row>
    <row r="161" spans="2:15" s="5" customFormat="1" ht="30" customHeight="1">
      <c r="B161" s="77">
        <v>98</v>
      </c>
      <c r="C161" s="77" t="s">
        <v>128</v>
      </c>
      <c r="D161" s="77" t="s">
        <v>213</v>
      </c>
      <c r="E161" s="77" t="s">
        <v>214</v>
      </c>
      <c r="F161" s="77" t="s">
        <v>3</v>
      </c>
      <c r="G161" s="77">
        <v>192</v>
      </c>
      <c r="H161" s="77">
        <v>175</v>
      </c>
      <c r="I161" s="77"/>
      <c r="J161" s="77">
        <v>193</v>
      </c>
      <c r="K161" s="77"/>
      <c r="L161" s="77">
        <v>223</v>
      </c>
      <c r="M161" s="77"/>
      <c r="N161" s="77">
        <f t="shared" si="8"/>
        <v>783</v>
      </c>
      <c r="O161" s="79">
        <f t="shared" si="9"/>
        <v>195.75</v>
      </c>
    </row>
    <row r="162" spans="2:15" s="5" customFormat="1" ht="30" customHeight="1">
      <c r="B162" s="77">
        <v>99</v>
      </c>
      <c r="C162" s="77"/>
      <c r="D162" s="77" t="s">
        <v>218</v>
      </c>
      <c r="E162" s="77" t="s">
        <v>220</v>
      </c>
      <c r="F162" s="77" t="s">
        <v>4</v>
      </c>
      <c r="G162" s="77">
        <v>156</v>
      </c>
      <c r="H162" s="77">
        <v>141</v>
      </c>
      <c r="I162" s="77">
        <v>190</v>
      </c>
      <c r="J162" s="77"/>
      <c r="K162" s="77">
        <v>196</v>
      </c>
      <c r="L162" s="77"/>
      <c r="M162" s="77"/>
      <c r="N162" s="77">
        <f>SUM(G162:L162)</f>
        <v>683</v>
      </c>
      <c r="O162" s="79">
        <f t="shared" si="9"/>
        <v>170.75</v>
      </c>
    </row>
    <row r="163" spans="2:15" s="5" customFormat="1" ht="30" customHeight="1">
      <c r="B163" s="77">
        <v>100</v>
      </c>
      <c r="C163" s="77" t="s">
        <v>148</v>
      </c>
      <c r="D163" s="77" t="s">
        <v>107</v>
      </c>
      <c r="E163" s="77" t="s">
        <v>108</v>
      </c>
      <c r="F163" s="77" t="s">
        <v>3</v>
      </c>
      <c r="G163" s="77">
        <v>239</v>
      </c>
      <c r="H163" s="77">
        <v>204</v>
      </c>
      <c r="I163" s="77">
        <v>216</v>
      </c>
      <c r="J163" s="77"/>
      <c r="K163" s="77"/>
      <c r="L163" s="77"/>
      <c r="M163" s="77"/>
      <c r="N163" s="77">
        <f>SUBTOTAL(9,G163:L163)</f>
        <v>659</v>
      </c>
      <c r="O163" s="79">
        <f t="shared" si="9"/>
        <v>219.66666666666666</v>
      </c>
    </row>
    <row r="164" spans="2:15" s="5" customFormat="1" ht="30" customHeight="1">
      <c r="B164" s="99">
        <v>101</v>
      </c>
      <c r="C164" s="77" t="s">
        <v>128</v>
      </c>
      <c r="D164" s="77" t="s">
        <v>218</v>
      </c>
      <c r="E164" s="77" t="s">
        <v>219</v>
      </c>
      <c r="F164" s="77" t="s">
        <v>4</v>
      </c>
      <c r="G164" s="77">
        <v>117</v>
      </c>
      <c r="H164" s="77">
        <v>160</v>
      </c>
      <c r="I164" s="77">
        <v>166</v>
      </c>
      <c r="J164" s="77"/>
      <c r="K164" s="77">
        <v>174</v>
      </c>
      <c r="L164" s="77"/>
      <c r="M164" s="77"/>
      <c r="N164" s="77">
        <f>SUM(G164:L164)</f>
        <v>617</v>
      </c>
      <c r="O164" s="79">
        <f t="shared" si="9"/>
        <v>154.25</v>
      </c>
    </row>
    <row r="165" spans="2:15" s="5" customFormat="1" ht="30" customHeight="1">
      <c r="B165" s="77">
        <v>102</v>
      </c>
      <c r="C165" s="77"/>
      <c r="D165" s="77" t="s">
        <v>118</v>
      </c>
      <c r="E165" s="77" t="s">
        <v>109</v>
      </c>
      <c r="F165" s="77" t="s">
        <v>5</v>
      </c>
      <c r="G165" s="77">
        <v>75</v>
      </c>
      <c r="H165" s="77">
        <v>174</v>
      </c>
      <c r="I165" s="77">
        <v>182</v>
      </c>
      <c r="J165" s="77"/>
      <c r="K165" s="77">
        <v>173</v>
      </c>
      <c r="L165" s="77"/>
      <c r="M165" s="77"/>
      <c r="N165" s="77">
        <f>SUBTOTAL(9,G165:L165)</f>
        <v>604</v>
      </c>
      <c r="O165" s="79">
        <f t="shared" si="9"/>
        <v>151</v>
      </c>
    </row>
    <row r="166" spans="2:15" s="5" customFormat="1" ht="30" customHeight="1">
      <c r="B166" s="77">
        <v>103</v>
      </c>
      <c r="C166" s="77"/>
      <c r="D166" s="77" t="s">
        <v>123</v>
      </c>
      <c r="E166" s="77" t="s">
        <v>149</v>
      </c>
      <c r="F166" s="77" t="s">
        <v>2</v>
      </c>
      <c r="G166" s="77"/>
      <c r="H166" s="77">
        <v>227</v>
      </c>
      <c r="I166" s="77">
        <v>226</v>
      </c>
      <c r="J166" s="77"/>
      <c r="K166" s="77"/>
      <c r="L166" s="77"/>
      <c r="M166" s="77"/>
      <c r="N166" s="77">
        <f>SUBTOTAL(9,G166:L166)</f>
        <v>453</v>
      </c>
      <c r="O166" s="79">
        <f t="shared" si="9"/>
        <v>226.5</v>
      </c>
    </row>
    <row r="167" spans="2:15" s="5" customFormat="1" ht="30" customHeight="1">
      <c r="B167" s="77">
        <v>104</v>
      </c>
      <c r="C167" s="77"/>
      <c r="D167" s="77" t="s">
        <v>134</v>
      </c>
      <c r="E167" s="77" t="s">
        <v>36</v>
      </c>
      <c r="F167" s="77" t="s">
        <v>19</v>
      </c>
      <c r="G167" s="77">
        <v>206</v>
      </c>
      <c r="H167" s="77"/>
      <c r="I167" s="77"/>
      <c r="J167" s="77"/>
      <c r="K167" s="77"/>
      <c r="L167" s="77">
        <v>208</v>
      </c>
      <c r="M167" s="77"/>
      <c r="N167" s="77">
        <f>SUBTOTAL(9,G167:L167)</f>
        <v>414</v>
      </c>
      <c r="O167" s="79">
        <f t="shared" si="9"/>
        <v>207</v>
      </c>
    </row>
    <row r="168" spans="2:15" s="5" customFormat="1" ht="30" customHeight="1">
      <c r="B168" s="77">
        <v>105</v>
      </c>
      <c r="C168" s="78"/>
      <c r="D168" s="77" t="s">
        <v>123</v>
      </c>
      <c r="E168" s="77" t="s">
        <v>239</v>
      </c>
      <c r="F168" s="77" t="s">
        <v>2</v>
      </c>
      <c r="G168" s="77"/>
      <c r="H168" s="77"/>
      <c r="I168" s="77"/>
      <c r="J168" s="77">
        <v>197</v>
      </c>
      <c r="K168" s="77"/>
      <c r="L168" s="77">
        <v>174</v>
      </c>
      <c r="M168" s="77"/>
      <c r="N168" s="77">
        <f>SUM(G168:L168)</f>
        <v>371</v>
      </c>
      <c r="O168" s="79">
        <f t="shared" si="9"/>
        <v>185.5</v>
      </c>
    </row>
    <row r="169" spans="2:15" s="5" customFormat="1" ht="30" customHeight="1">
      <c r="B169" s="99">
        <v>106</v>
      </c>
      <c r="C169" s="77" t="s">
        <v>148</v>
      </c>
      <c r="D169" s="77" t="s">
        <v>82</v>
      </c>
      <c r="E169" s="77" t="s">
        <v>63</v>
      </c>
      <c r="F169" s="77" t="s">
        <v>16</v>
      </c>
      <c r="G169" s="77"/>
      <c r="H169" s="77"/>
      <c r="I169" s="77">
        <v>260</v>
      </c>
      <c r="J169" s="77"/>
      <c r="K169" s="77"/>
      <c r="L169" s="77"/>
      <c r="M169" s="77"/>
      <c r="N169" s="77">
        <f>SUBTOTAL(9,G169:L169)</f>
        <v>260</v>
      </c>
      <c r="O169" s="79">
        <f t="shared" si="9"/>
        <v>260</v>
      </c>
    </row>
    <row r="170" spans="2:15" s="5" customFormat="1" ht="30" customHeight="1">
      <c r="B170" s="77">
        <v>107</v>
      </c>
      <c r="C170" s="77"/>
      <c r="D170" s="77" t="s">
        <v>90</v>
      </c>
      <c r="E170" s="77" t="s">
        <v>91</v>
      </c>
      <c r="F170" s="77" t="s">
        <v>15</v>
      </c>
      <c r="G170" s="77">
        <v>243</v>
      </c>
      <c r="H170" s="77"/>
      <c r="I170" s="77"/>
      <c r="J170" s="77"/>
      <c r="K170" s="77"/>
      <c r="L170" s="77"/>
      <c r="M170" s="77"/>
      <c r="N170" s="77">
        <f>SUBTOTAL(9,G170:L170)</f>
        <v>243</v>
      </c>
      <c r="O170" s="79">
        <f t="shared" si="9"/>
        <v>243</v>
      </c>
    </row>
    <row r="171" spans="2:15" s="5" customFormat="1" ht="30" customHeight="1">
      <c r="B171" s="77">
        <v>108</v>
      </c>
      <c r="C171" s="77"/>
      <c r="D171" s="77" t="s">
        <v>236</v>
      </c>
      <c r="E171" s="77" t="s">
        <v>237</v>
      </c>
      <c r="F171" s="77" t="s">
        <v>14</v>
      </c>
      <c r="G171" s="77"/>
      <c r="H171" s="77"/>
      <c r="I171" s="77">
        <v>232</v>
      </c>
      <c r="J171" s="77"/>
      <c r="K171" s="77"/>
      <c r="L171" s="77"/>
      <c r="M171" s="77"/>
      <c r="N171" s="77">
        <f>SUM(G171:L171)</f>
        <v>232</v>
      </c>
      <c r="O171" s="79">
        <f t="shared" si="9"/>
        <v>232</v>
      </c>
    </row>
    <row r="172" spans="2:15" s="5" customFormat="1" ht="30" customHeight="1">
      <c r="B172" s="77">
        <v>109</v>
      </c>
      <c r="C172" s="77"/>
      <c r="D172" s="77" t="s">
        <v>33</v>
      </c>
      <c r="E172" s="77" t="s">
        <v>109</v>
      </c>
      <c r="F172" s="77" t="s">
        <v>11</v>
      </c>
      <c r="G172" s="77"/>
      <c r="H172" s="77"/>
      <c r="I172" s="77"/>
      <c r="J172" s="77"/>
      <c r="K172" s="77"/>
      <c r="L172" s="77">
        <v>184</v>
      </c>
      <c r="M172" s="77"/>
      <c r="N172" s="77">
        <f>SUBTOTAL(9,G172:L172)</f>
        <v>184</v>
      </c>
      <c r="O172" s="79">
        <f t="shared" si="9"/>
        <v>184</v>
      </c>
    </row>
    <row r="173" spans="2:15" s="5" customFormat="1" ht="30" customHeight="1">
      <c r="B173" s="77">
        <v>110</v>
      </c>
      <c r="C173" s="78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9"/>
    </row>
    <row r="174" spans="2:15" s="5" customFormat="1" ht="30" customHeight="1">
      <c r="B174" s="77">
        <v>111</v>
      </c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80"/>
      <c r="O174" s="79"/>
    </row>
    <row r="175" spans="2:15" s="5" customFormat="1" ht="30" customHeight="1">
      <c r="B175" s="77">
        <v>112</v>
      </c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9"/>
    </row>
    <row r="176" spans="2:15" s="5" customFormat="1" ht="30" customHeight="1">
      <c r="B176" s="77">
        <v>113</v>
      </c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9"/>
    </row>
    <row r="177" spans="2:15" s="5" customFormat="1" ht="30" customHeight="1">
      <c r="B177" s="82"/>
      <c r="C177" s="82"/>
      <c r="D177" s="102"/>
      <c r="E177" s="100"/>
      <c r="F177" s="100"/>
      <c r="G177" s="82"/>
      <c r="H177" s="82"/>
      <c r="I177" s="82"/>
      <c r="J177" s="82"/>
      <c r="K177" s="82"/>
      <c r="L177" s="82"/>
      <c r="M177" s="82"/>
      <c r="N177" s="82"/>
      <c r="O177" s="84"/>
    </row>
    <row r="178" spans="2:15" s="5" customFormat="1" ht="30" customHeight="1">
      <c r="B178" s="77"/>
      <c r="C178" s="77"/>
      <c r="D178" s="77"/>
      <c r="E178" s="77"/>
      <c r="F178" s="77"/>
      <c r="G178" s="80"/>
      <c r="H178" s="77"/>
      <c r="I178" s="77"/>
      <c r="J178" s="77"/>
      <c r="K178" s="77"/>
      <c r="L178" s="77"/>
      <c r="M178" s="77"/>
      <c r="N178" s="77"/>
      <c r="O178" s="79"/>
    </row>
    <row r="179" spans="2:15" s="5" customFormat="1" ht="30" customHeight="1"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9"/>
    </row>
    <row r="180" spans="2:15" s="5" customFormat="1" ht="30" customHeight="1"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9"/>
    </row>
    <row r="181" spans="2:15" s="5" customFormat="1" ht="30" customHeight="1"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9"/>
    </row>
    <row r="182" spans="2:15" s="5" customFormat="1" ht="30" customHeight="1">
      <c r="B182" s="77"/>
      <c r="C182" s="78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9"/>
    </row>
    <row r="183" spans="2:15" s="5" customFormat="1" ht="30" customHeight="1">
      <c r="B183" s="77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9"/>
    </row>
    <row r="184" spans="2:15" s="5" customFormat="1" ht="30" customHeight="1"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9"/>
    </row>
    <row r="185" spans="2:15" s="5" customFormat="1" ht="30" customHeight="1">
      <c r="B185" s="77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9"/>
    </row>
    <row r="186" spans="2:15" s="5" customFormat="1" ht="30" customHeight="1"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9"/>
    </row>
    <row r="187" spans="2:15" s="5" customFormat="1" ht="30" customHeight="1"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9"/>
    </row>
    <row r="188" spans="2:15" s="5" customFormat="1" ht="30" customHeight="1"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9"/>
    </row>
    <row r="189" spans="2:15" s="5" customFormat="1" ht="30" customHeight="1"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9"/>
    </row>
    <row r="190" spans="2:15" s="85" customFormat="1" ht="30" customHeight="1">
      <c r="D190" s="86"/>
      <c r="E190" s="86"/>
      <c r="F190" s="86"/>
      <c r="O190" s="87"/>
    </row>
    <row r="191" spans="2:15" ht="30" customHeight="1">
      <c r="B191" s="51"/>
      <c r="C191" s="51"/>
      <c r="D191" s="20"/>
      <c r="E191" s="20"/>
      <c r="F191" s="88"/>
      <c r="G191" s="51"/>
      <c r="H191" s="51"/>
      <c r="I191" s="51"/>
      <c r="J191" s="51"/>
      <c r="K191" s="51"/>
      <c r="L191" s="51"/>
      <c r="M191" s="51"/>
      <c r="O191" s="89"/>
    </row>
    <row r="192" spans="2:15" s="90" customFormat="1" ht="30" customHeight="1">
      <c r="B192" s="85"/>
      <c r="C192" s="85"/>
      <c r="D192" s="86"/>
      <c r="E192" s="86"/>
      <c r="F192" s="86"/>
      <c r="G192" s="85"/>
      <c r="H192" s="85"/>
      <c r="I192" s="85"/>
      <c r="J192" s="85"/>
      <c r="K192" s="85"/>
      <c r="L192" s="85"/>
      <c r="M192" s="85"/>
      <c r="N192" s="85"/>
      <c r="O192" s="87"/>
    </row>
    <row r="193" spans="2:17" ht="30" customHeight="1">
      <c r="B193" s="51"/>
      <c r="D193" s="88"/>
      <c r="E193" s="88"/>
      <c r="F193" s="88"/>
      <c r="G193" s="51"/>
      <c r="H193" s="51"/>
      <c r="I193" s="51"/>
      <c r="J193" s="51"/>
      <c r="K193" s="51"/>
      <c r="L193" s="51"/>
      <c r="M193" s="51"/>
      <c r="O193" s="89"/>
    </row>
    <row r="194" spans="2:17" s="90" customFormat="1" ht="29.25" customHeight="1">
      <c r="B194" s="85"/>
      <c r="C194" s="85"/>
      <c r="D194" s="86"/>
      <c r="E194" s="86"/>
      <c r="F194" s="91"/>
      <c r="G194" s="85"/>
      <c r="H194" s="85"/>
      <c r="I194" s="85"/>
      <c r="J194" s="85"/>
      <c r="K194" s="85"/>
      <c r="L194" s="85"/>
      <c r="M194" s="85"/>
      <c r="N194" s="85"/>
      <c r="O194" s="87"/>
      <c r="Q194" s="92"/>
    </row>
    <row r="195" spans="2:17" ht="29.25" customHeight="1">
      <c r="B195" s="51"/>
      <c r="C195" s="51"/>
      <c r="D195" s="88"/>
      <c r="E195" s="88"/>
      <c r="F195" s="88"/>
      <c r="G195" s="51"/>
      <c r="H195" s="51"/>
      <c r="I195" s="51"/>
      <c r="J195" s="51"/>
      <c r="K195" s="51"/>
      <c r="L195" s="51"/>
      <c r="M195" s="51"/>
      <c r="O195" s="89"/>
      <c r="Q195" s="2"/>
    </row>
    <row r="196" spans="2:17" ht="28.5" customHeight="1">
      <c r="B196" s="51"/>
      <c r="C196" s="51"/>
      <c r="D196" s="88"/>
      <c r="E196" s="88"/>
      <c r="F196" s="88"/>
      <c r="G196" s="51"/>
      <c r="H196" s="51"/>
      <c r="I196" s="51"/>
      <c r="J196" s="51"/>
      <c r="K196" s="51"/>
      <c r="L196" s="51"/>
      <c r="M196" s="51"/>
      <c r="O196" s="89"/>
      <c r="Q196" s="2"/>
    </row>
    <row r="197" spans="2:17" ht="28.5" customHeight="1">
      <c r="B197" s="51"/>
      <c r="C197" s="88"/>
      <c r="D197" s="88"/>
      <c r="E197" s="88"/>
      <c r="F197" s="88"/>
      <c r="G197" s="51"/>
      <c r="H197" s="51"/>
      <c r="I197" s="51"/>
      <c r="J197" s="51"/>
      <c r="K197" s="51"/>
      <c r="L197" s="51"/>
      <c r="M197" s="51"/>
      <c r="O197" s="89"/>
      <c r="Q197" s="2"/>
    </row>
    <row r="198" spans="2:17" ht="28.5" customHeight="1">
      <c r="B198" s="51"/>
      <c r="C198" s="51"/>
      <c r="D198" s="88"/>
      <c r="E198" s="88"/>
      <c r="F198" s="88"/>
      <c r="G198" s="51"/>
      <c r="H198" s="51"/>
      <c r="I198" s="51"/>
      <c r="J198" s="51"/>
      <c r="K198" s="51"/>
      <c r="L198" s="51"/>
      <c r="M198" s="51"/>
      <c r="O198" s="89"/>
      <c r="Q198" s="2"/>
    </row>
    <row r="199" spans="2:17" ht="28.5" customHeight="1">
      <c r="B199" s="51"/>
      <c r="C199" s="51"/>
      <c r="D199" s="88"/>
      <c r="E199" s="88"/>
      <c r="F199" s="20"/>
      <c r="G199" s="51"/>
      <c r="H199" s="51"/>
      <c r="I199" s="51"/>
      <c r="J199" s="51"/>
      <c r="K199" s="51"/>
      <c r="L199" s="51"/>
      <c r="M199" s="51"/>
      <c r="O199" s="89"/>
      <c r="Q199" s="2"/>
    </row>
    <row r="200" spans="2:17" s="90" customFormat="1" ht="28.5" customHeight="1">
      <c r="N200" s="85"/>
    </row>
    <row r="201" spans="2:17" ht="28.5" customHeight="1"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O201" s="8"/>
    </row>
    <row r="202" spans="2:17" ht="27.75" customHeight="1"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O202" s="8"/>
    </row>
    <row r="203" spans="2:17" ht="28.5" customHeight="1"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O203" s="8"/>
    </row>
    <row r="204" spans="2:17" ht="28.5" customHeight="1"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O204" s="8"/>
    </row>
    <row r="205" spans="2:17" ht="28.5" customHeight="1"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O205" s="8"/>
    </row>
    <row r="206" spans="2:17" s="90" customFormat="1" ht="28.5" customHeight="1">
      <c r="N206" s="85"/>
    </row>
    <row r="207" spans="2:17" ht="28.5" customHeight="1"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O207" s="8"/>
    </row>
    <row r="208" spans="2:17" ht="29.25" customHeight="1"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O208" s="8"/>
    </row>
    <row r="209" spans="1:242" ht="28.5" customHeight="1"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O209" s="8"/>
    </row>
    <row r="210" spans="1:242" s="90" customFormat="1" ht="28.5" customHeight="1">
      <c r="N210" s="85"/>
    </row>
    <row r="211" spans="1:242" ht="28.5" customHeight="1"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O211" s="8"/>
    </row>
    <row r="212" spans="1:242" ht="28.5" customHeight="1"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O212" s="8"/>
    </row>
    <row r="213" spans="1:242" ht="28.5" customHeight="1">
      <c r="A213" s="51"/>
      <c r="B213" s="8"/>
      <c r="C213" s="88"/>
      <c r="D213" s="88"/>
      <c r="E213" s="88"/>
      <c r="F213" s="51"/>
      <c r="G213" s="51"/>
      <c r="H213" s="51"/>
      <c r="I213" s="51"/>
      <c r="J213" s="51"/>
      <c r="K213" s="51"/>
      <c r="L213" s="51"/>
      <c r="M213" s="89"/>
      <c r="O213" s="51"/>
      <c r="P213" s="88"/>
      <c r="Q213" s="88"/>
      <c r="R213" s="88"/>
      <c r="S213" s="51"/>
      <c r="T213" s="51"/>
      <c r="U213" s="51"/>
      <c r="V213" s="51"/>
      <c r="W213" s="51"/>
      <c r="X213" s="51"/>
      <c r="Y213" s="51"/>
      <c r="Z213" s="89"/>
      <c r="AA213" s="51"/>
      <c r="AB213" s="51"/>
      <c r="AC213" s="88"/>
      <c r="AD213" s="88"/>
      <c r="AE213" s="88"/>
      <c r="AF213" s="51"/>
      <c r="AG213" s="51"/>
      <c r="AH213" s="51"/>
      <c r="AI213" s="51"/>
      <c r="AJ213" s="51"/>
      <c r="AK213" s="51"/>
      <c r="AL213" s="51"/>
      <c r="AM213" s="89"/>
      <c r="AN213" s="51"/>
      <c r="AO213" s="51"/>
      <c r="AP213" s="88"/>
      <c r="AQ213" s="88"/>
      <c r="AR213" s="88"/>
      <c r="AS213" s="51"/>
      <c r="AT213" s="51"/>
      <c r="AU213" s="51"/>
      <c r="AV213" s="51"/>
      <c r="AW213" s="51"/>
      <c r="AX213" s="51"/>
      <c r="AY213" s="51"/>
      <c r="AZ213" s="89"/>
      <c r="BA213" s="51"/>
      <c r="BB213" s="51"/>
      <c r="BC213" s="88"/>
      <c r="BD213" s="88"/>
      <c r="BE213" s="88"/>
      <c r="BF213" s="51"/>
      <c r="BG213" s="51"/>
      <c r="BH213" s="51"/>
      <c r="BI213" s="51"/>
      <c r="BJ213" s="51"/>
      <c r="BK213" s="51"/>
      <c r="BL213" s="51"/>
      <c r="BM213" s="89"/>
      <c r="BN213" s="51"/>
      <c r="BO213" s="51"/>
      <c r="BP213" s="88"/>
      <c r="BQ213" s="88"/>
      <c r="BR213" s="88"/>
      <c r="BS213" s="51"/>
      <c r="BT213" s="51"/>
      <c r="BU213" s="51"/>
      <c r="BV213" s="51"/>
      <c r="BW213" s="51"/>
      <c r="BX213" s="51"/>
      <c r="BY213" s="51"/>
      <c r="BZ213" s="89"/>
      <c r="CA213" s="51"/>
      <c r="CB213" s="51"/>
      <c r="CC213" s="88"/>
      <c r="CD213" s="88"/>
      <c r="CE213" s="88"/>
      <c r="CF213" s="51"/>
      <c r="CG213" s="51"/>
      <c r="CH213" s="51"/>
      <c r="CI213" s="51"/>
      <c r="CJ213" s="51"/>
      <c r="CK213" s="51"/>
      <c r="CL213" s="51"/>
      <c r="CM213" s="89"/>
      <c r="CN213" s="51"/>
      <c r="CO213" s="51"/>
      <c r="CP213" s="88"/>
      <c r="CQ213" s="88"/>
      <c r="CR213" s="88"/>
      <c r="CS213" s="51"/>
      <c r="CT213" s="51"/>
      <c r="CU213" s="51"/>
      <c r="CV213" s="51"/>
      <c r="CW213" s="51"/>
      <c r="CX213" s="51"/>
      <c r="CY213" s="51"/>
      <c r="CZ213" s="89"/>
      <c r="DA213" s="51"/>
      <c r="DB213" s="51"/>
      <c r="DC213" s="88"/>
      <c r="DD213" s="88"/>
      <c r="DE213" s="88"/>
      <c r="DF213" s="51"/>
      <c r="DG213" s="51"/>
      <c r="DH213" s="51"/>
      <c r="DI213" s="51"/>
      <c r="DJ213" s="51"/>
      <c r="DK213" s="51"/>
      <c r="DL213" s="51"/>
      <c r="DM213" s="89"/>
      <c r="DN213" s="51"/>
      <c r="DO213" s="51"/>
      <c r="DP213" s="88"/>
      <c r="DQ213" s="88"/>
      <c r="DR213" s="88"/>
      <c r="DS213" s="51"/>
      <c r="DT213" s="51"/>
      <c r="DU213" s="51"/>
      <c r="DV213" s="51"/>
      <c r="DW213" s="51"/>
      <c r="DX213" s="51"/>
      <c r="DY213" s="51"/>
      <c r="DZ213" s="89"/>
      <c r="EA213" s="51"/>
      <c r="EB213" s="51"/>
      <c r="EC213" s="88"/>
      <c r="ED213" s="88"/>
      <c r="EE213" s="88"/>
      <c r="EF213" s="51"/>
      <c r="EG213" s="51"/>
      <c r="EH213" s="51"/>
      <c r="EI213" s="51"/>
      <c r="EJ213" s="51"/>
      <c r="EK213" s="51"/>
      <c r="EL213" s="51"/>
      <c r="EM213" s="89"/>
      <c r="EN213" s="51"/>
      <c r="EO213" s="51"/>
      <c r="EP213" s="88"/>
      <c r="EQ213" s="88"/>
      <c r="ER213" s="88"/>
      <c r="ES213" s="51"/>
      <c r="ET213" s="51"/>
      <c r="EU213" s="51"/>
      <c r="EV213" s="51"/>
      <c r="EW213" s="51"/>
      <c r="EX213" s="51"/>
      <c r="EY213" s="51"/>
      <c r="EZ213" s="89"/>
      <c r="FA213" s="51"/>
      <c r="FB213" s="51"/>
      <c r="FC213" s="88"/>
      <c r="FD213" s="88"/>
      <c r="FE213" s="88"/>
      <c r="FF213" s="51"/>
      <c r="FG213" s="51"/>
      <c r="FH213" s="51"/>
      <c r="FI213" s="51"/>
      <c r="FJ213" s="51"/>
      <c r="FK213" s="51"/>
      <c r="FL213" s="51"/>
      <c r="FM213" s="89"/>
      <c r="FN213" s="51"/>
      <c r="FO213" s="51"/>
      <c r="FP213" s="88"/>
      <c r="FQ213" s="88"/>
      <c r="FR213" s="88"/>
      <c r="FS213" s="51"/>
      <c r="FT213" s="51"/>
      <c r="FU213" s="51"/>
      <c r="FV213" s="51"/>
      <c r="FW213" s="51"/>
      <c r="FX213" s="51"/>
      <c r="FY213" s="51"/>
      <c r="FZ213" s="89"/>
      <c r="GA213" s="51"/>
      <c r="GB213" s="51"/>
      <c r="GC213" s="88"/>
      <c r="GD213" s="88"/>
      <c r="GE213" s="88"/>
      <c r="GF213" s="51"/>
      <c r="GG213" s="51"/>
      <c r="GH213" s="51"/>
      <c r="GI213" s="51"/>
      <c r="GJ213" s="51"/>
      <c r="GK213" s="51"/>
      <c r="GL213" s="51"/>
      <c r="GM213" s="89"/>
      <c r="GN213" s="51"/>
      <c r="GO213" s="51"/>
      <c r="GP213" s="88"/>
      <c r="GQ213" s="88"/>
      <c r="GR213" s="88"/>
      <c r="GS213" s="51"/>
      <c r="GT213" s="51"/>
      <c r="GU213" s="51"/>
      <c r="GV213" s="51"/>
      <c r="GW213" s="51"/>
      <c r="GX213" s="51"/>
      <c r="GY213" s="51"/>
      <c r="GZ213" s="89"/>
      <c r="HA213" s="51"/>
      <c r="HB213" s="51"/>
      <c r="HC213" s="88"/>
      <c r="HD213" s="88"/>
      <c r="HE213" s="88"/>
      <c r="HF213" s="51"/>
      <c r="HG213" s="51"/>
      <c r="HH213" s="51"/>
      <c r="HI213" s="51"/>
      <c r="HJ213" s="51"/>
      <c r="HK213" s="51"/>
      <c r="HL213" s="51"/>
      <c r="HM213" s="89"/>
      <c r="HN213" s="51"/>
      <c r="HO213" s="51"/>
      <c r="HP213" s="88"/>
      <c r="HQ213" s="88"/>
      <c r="HR213" s="88"/>
      <c r="HS213" s="51"/>
      <c r="HT213" s="51"/>
      <c r="HU213" s="51"/>
      <c r="HV213" s="51"/>
      <c r="HW213" s="51"/>
      <c r="HX213" s="51"/>
      <c r="HY213" s="51"/>
      <c r="HZ213" s="89"/>
      <c r="IA213" s="51"/>
      <c r="IB213" s="51"/>
      <c r="IC213" s="88"/>
      <c r="ID213" s="88"/>
      <c r="IE213" s="88"/>
      <c r="IF213" s="51"/>
      <c r="IG213" s="51"/>
      <c r="IH213" s="51"/>
    </row>
    <row r="214" spans="1:242" ht="28.5" customHeight="1"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O214" s="8"/>
    </row>
    <row r="215" spans="1:242" ht="29.25" customHeight="1"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O215" s="8"/>
    </row>
    <row r="216" spans="1:242" ht="28.5" customHeight="1"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O216" s="8"/>
    </row>
    <row r="217" spans="1:242" ht="29.25" customHeight="1"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O217" s="8"/>
    </row>
    <row r="218" spans="1:242" ht="29.25" customHeight="1"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O218" s="8"/>
    </row>
    <row r="219" spans="1:242" ht="29.25" customHeight="1"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O219" s="8"/>
    </row>
    <row r="220" spans="1:242" ht="29.25" customHeight="1">
      <c r="O220" s="70"/>
    </row>
    <row r="221" spans="1:242" ht="29.25" customHeight="1">
      <c r="O221" s="70"/>
    </row>
    <row r="222" spans="1:242" ht="28.5" customHeight="1">
      <c r="O222" s="70"/>
    </row>
    <row r="223" spans="1:242" ht="28.5" customHeight="1">
      <c r="O223" s="70"/>
    </row>
    <row r="224" spans="1:242" ht="30" customHeight="1">
      <c r="O224" s="70"/>
    </row>
    <row r="225" spans="15:15" ht="20.100000000000001" customHeight="1">
      <c r="O225" s="70"/>
    </row>
    <row r="226" spans="15:15" ht="20.100000000000001" customHeight="1">
      <c r="O226" s="70"/>
    </row>
    <row r="227" spans="15:15" ht="20.100000000000001" customHeight="1">
      <c r="O227" s="70"/>
    </row>
    <row r="228" spans="15:15" ht="20.100000000000001" customHeight="1">
      <c r="O228" s="70"/>
    </row>
    <row r="229" spans="15:15" ht="20.100000000000001" customHeight="1">
      <c r="O229" s="70"/>
    </row>
    <row r="230" spans="15:15" ht="20.100000000000001" customHeight="1">
      <c r="O230" s="70"/>
    </row>
    <row r="231" spans="15:15" ht="20.100000000000001" customHeight="1">
      <c r="O231" s="70"/>
    </row>
    <row r="232" spans="15:15" ht="20.100000000000001" customHeight="1">
      <c r="O232" s="70"/>
    </row>
    <row r="233" spans="15:15" ht="20.100000000000001" customHeight="1">
      <c r="O233" s="70"/>
    </row>
    <row r="234" spans="15:15" ht="20.100000000000001" customHeight="1">
      <c r="O234" s="70"/>
    </row>
    <row r="235" spans="15:15" ht="20.100000000000001" customHeight="1">
      <c r="O235" s="70"/>
    </row>
    <row r="236" spans="15:15" ht="20.100000000000001" customHeight="1">
      <c r="O236" s="70"/>
    </row>
    <row r="237" spans="15:15" ht="20.100000000000001" customHeight="1">
      <c r="O237" s="70"/>
    </row>
    <row r="238" spans="15:15" ht="20.100000000000001" customHeight="1">
      <c r="O238" s="70"/>
    </row>
    <row r="239" spans="15:15" ht="20.100000000000001" customHeight="1">
      <c r="O239" s="70"/>
    </row>
    <row r="240" spans="15:15" ht="20.100000000000001" customHeight="1">
      <c r="O240" s="70"/>
    </row>
    <row r="241" spans="15:15" ht="20.100000000000001" customHeight="1">
      <c r="O241" s="70"/>
    </row>
    <row r="242" spans="15:15" ht="20.100000000000001" customHeight="1">
      <c r="O242" s="70"/>
    </row>
  </sheetData>
  <autoFilter ref="F63:F219" xr:uid="{00000000-0009-0000-0000-000001000000}"/>
  <sortState xmlns:xlrd2="http://schemas.microsoft.com/office/spreadsheetml/2017/richdata2" ref="C64:O172">
    <sortCondition descending="1" ref="N64:N172"/>
    <sortCondition descending="1" ref="L64:L172"/>
    <sortCondition descending="1" ref="K64:K172"/>
  </sortState>
  <mergeCells count="10">
    <mergeCell ref="G60:O60"/>
    <mergeCell ref="N61:N62"/>
    <mergeCell ref="O61:O62"/>
    <mergeCell ref="B62:C62"/>
    <mergeCell ref="E3:I11"/>
    <mergeCell ref="G15:L15"/>
    <mergeCell ref="N16:N17"/>
    <mergeCell ref="O16:O17"/>
    <mergeCell ref="H51:L51"/>
    <mergeCell ref="B56:O59"/>
  </mergeCells>
  <phoneticPr fontId="23" type="noConversion"/>
  <printOptions horizontalCentered="1" verticalCentered="1" gridLines="1"/>
  <pageMargins left="0.23622047244094491" right="0.23622047244094491" top="0.74803149606299213" bottom="0.74803149606299213" header="0.31496062992125984" footer="0.31496062992125984"/>
  <pageSetup paperSize="9" scale="34" fitToHeight="3" orientation="portrait" r:id="rId1"/>
  <headerFooter alignWithMargins="0"/>
  <rowBreaks count="2" manualBreakCount="2">
    <brk id="51" min="1" max="14" man="1"/>
    <brk id="124" min="1" max="1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B1" workbookViewId="0">
      <selection activeCell="K23" sqref="K23"/>
    </sheetView>
  </sheetViews>
  <sheetFormatPr baseColWidth="10" defaultRowHeight="13.2"/>
  <sheetData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3.2"/>
  <sheetData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RowHeight="13.2"/>
  <sheetData/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RowHeight="13.2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</vt:i4>
      </vt:variant>
    </vt:vector>
  </HeadingPairs>
  <TitlesOfParts>
    <vt:vector size="8" baseType="lpstr">
      <vt:lpstr>TERMINE</vt:lpstr>
      <vt:lpstr>Auswertung</vt:lpstr>
      <vt:lpstr>Tabelle1</vt:lpstr>
      <vt:lpstr>Tabelle2</vt:lpstr>
      <vt:lpstr>Tabelle3</vt:lpstr>
      <vt:lpstr>Tabelle4</vt:lpstr>
      <vt:lpstr>Auswertung!Druckbereich</vt:lpstr>
      <vt:lpstr>TERMINE!Druckbereich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Jürgen Kaiser</dc:creator>
  <cp:lastModifiedBy>Wolfgang Schöllhammer</cp:lastModifiedBy>
  <cp:lastPrinted>2024-02-20T20:36:57Z</cp:lastPrinted>
  <dcterms:created xsi:type="dcterms:W3CDTF">1997-10-03T11:54:39Z</dcterms:created>
  <dcterms:modified xsi:type="dcterms:W3CDTF">2024-02-21T10:52:30Z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86c25f-31f1-46f7-b4f9-3c53b1ed0b07_Enabled">
    <vt:lpwstr>True</vt:lpwstr>
  </property>
  <property fmtid="{D5CDD505-2E9C-101B-9397-08002B2CF9AE}" pid="3" name="MSIP_Label_9c86c25f-31f1-46f7-b4f9-3c53b1ed0b07_SiteId">
    <vt:lpwstr>a1ae89fb-21b9-40bf-9d82-a10ae85a2407</vt:lpwstr>
  </property>
  <property fmtid="{D5CDD505-2E9C-101B-9397-08002B2CF9AE}" pid="4" name="MSIP_Label_9c86c25f-31f1-46f7-b4f9-3c53b1ed0b07_Owner">
    <vt:lpwstr>kac@festo.net</vt:lpwstr>
  </property>
  <property fmtid="{D5CDD505-2E9C-101B-9397-08002B2CF9AE}" pid="5" name="MSIP_Label_9c86c25f-31f1-46f7-b4f9-3c53b1ed0b07_SetDate">
    <vt:lpwstr>2021-07-21T11:44:03.8517555Z</vt:lpwstr>
  </property>
  <property fmtid="{D5CDD505-2E9C-101B-9397-08002B2CF9AE}" pid="6" name="MSIP_Label_9c86c25f-31f1-46f7-b4f9-3c53b1ed0b07_Name">
    <vt:lpwstr>Internal</vt:lpwstr>
  </property>
  <property fmtid="{D5CDD505-2E9C-101B-9397-08002B2CF9AE}" pid="7" name="MSIP_Label_9c86c25f-31f1-46f7-b4f9-3c53b1ed0b07_Application">
    <vt:lpwstr>Microsoft Azure Information Protection</vt:lpwstr>
  </property>
  <property fmtid="{D5CDD505-2E9C-101B-9397-08002B2CF9AE}" pid="8" name="MSIP_Label_9c86c25f-31f1-46f7-b4f9-3c53b1ed0b07_ActionId">
    <vt:lpwstr>88e256f2-a995-4029-a085-570a198d8ea9</vt:lpwstr>
  </property>
  <property fmtid="{D5CDD505-2E9C-101B-9397-08002B2CF9AE}" pid="9" name="MSIP_Label_9c86c25f-31f1-46f7-b4f9-3c53b1ed0b07_Extended_MSFT_Method">
    <vt:lpwstr>Automatic</vt:lpwstr>
  </property>
  <property fmtid="{D5CDD505-2E9C-101B-9397-08002B2CF9AE}" pid="10" name="Sensitivity">
    <vt:lpwstr>Internal</vt:lpwstr>
  </property>
</Properties>
</file>