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0" windowWidth="10665" windowHeight="6450" tabRatio="626" activeTab="0"/>
  </bookViews>
  <sheets>
    <sheet name="Auswertung" sheetId="1" r:id="rId1"/>
  </sheets>
  <definedNames>
    <definedName name="_xlnm._FilterDatabase" localSheetId="0" hidden="1">'Auswertung'!$F$62:$F$212</definedName>
    <definedName name="_xlnm.Print_Area" localSheetId="0">'Auswertung'!$A$3:$O$192</definedName>
  </definedNames>
  <calcPr fullCalcOnLoad="1"/>
</workbook>
</file>

<file path=xl/sharedStrings.xml><?xml version="1.0" encoding="utf-8"?>
<sst xmlns="http://schemas.openxmlformats.org/spreadsheetml/2006/main" count="419" uniqueCount="227">
  <si>
    <t>Gruppe</t>
  </si>
  <si>
    <t>Andreas</t>
  </si>
  <si>
    <t>SG Bempflingen 2</t>
  </si>
  <si>
    <t>Diebold</t>
  </si>
  <si>
    <t>SG Bempflingen 3</t>
  </si>
  <si>
    <t>Sommer</t>
  </si>
  <si>
    <t>Klaß</t>
  </si>
  <si>
    <t>Gerhard</t>
  </si>
  <si>
    <t>Bernd</t>
  </si>
  <si>
    <t>SG Zainingen 2</t>
  </si>
  <si>
    <t>Schertler</t>
  </si>
  <si>
    <t>Harald</t>
  </si>
  <si>
    <t>Martin</t>
  </si>
  <si>
    <t>SV Großbettlingen 1</t>
  </si>
  <si>
    <t>Felbinger</t>
  </si>
  <si>
    <t>Jürgen</t>
  </si>
  <si>
    <t>SV Großbettlingen 2</t>
  </si>
  <si>
    <t>Schiller</t>
  </si>
  <si>
    <t>Torsten</t>
  </si>
  <si>
    <t>Otto</t>
  </si>
  <si>
    <t>Rickborn</t>
  </si>
  <si>
    <t>Ruth</t>
  </si>
  <si>
    <t>SV Reicheneck 1</t>
  </si>
  <si>
    <t>SV Riederich 1</t>
  </si>
  <si>
    <t>Ruof</t>
  </si>
  <si>
    <t>SV Sondelfingen 2</t>
  </si>
  <si>
    <t>SV Sondelfingen 3</t>
  </si>
  <si>
    <t>Dieter</t>
  </si>
  <si>
    <t>SV Urach 2</t>
  </si>
  <si>
    <t>Eberle</t>
  </si>
  <si>
    <t>Zietz</t>
  </si>
  <si>
    <t>Christian</t>
  </si>
  <si>
    <t>Reich</t>
  </si>
  <si>
    <t>Hacker</t>
  </si>
  <si>
    <t>Frank</t>
  </si>
  <si>
    <t>Steffen</t>
  </si>
  <si>
    <t>Hans-Dieter</t>
  </si>
  <si>
    <t>Kaiser</t>
  </si>
  <si>
    <t>Schiesswasen 15/1</t>
  </si>
  <si>
    <t>Günther</t>
  </si>
  <si>
    <t>Mehl</t>
  </si>
  <si>
    <t>Heinz</t>
  </si>
  <si>
    <t>SV Urach 3</t>
  </si>
  <si>
    <t>Roland</t>
  </si>
  <si>
    <t>Verein</t>
  </si>
  <si>
    <t>Gesamt</t>
  </si>
  <si>
    <t>Ø</t>
  </si>
  <si>
    <t>Platz</t>
  </si>
  <si>
    <t>Einzelwertung</t>
  </si>
  <si>
    <t>Name</t>
  </si>
  <si>
    <t>Vorname</t>
  </si>
  <si>
    <t>Pfeffer</t>
  </si>
  <si>
    <t>Oliver</t>
  </si>
  <si>
    <t>Rudolf</t>
  </si>
  <si>
    <t>Michael</t>
  </si>
  <si>
    <t>Püttner</t>
  </si>
  <si>
    <t>Christoph</t>
  </si>
  <si>
    <t>Konietzny</t>
  </si>
  <si>
    <t>Klaus</t>
  </si>
  <si>
    <t>Thomas</t>
  </si>
  <si>
    <t>Markus</t>
  </si>
  <si>
    <t>Rucketuckel</t>
  </si>
  <si>
    <t>Auchter</t>
  </si>
  <si>
    <t>Siegfried</t>
  </si>
  <si>
    <t>Vincent</t>
  </si>
  <si>
    <t>Eckert</t>
  </si>
  <si>
    <t>Wolfgang</t>
  </si>
  <si>
    <t>Horst</t>
  </si>
  <si>
    <t>AK</t>
  </si>
  <si>
    <t>Brandstetter</t>
  </si>
  <si>
    <t>Strähle</t>
  </si>
  <si>
    <t>Gunter</t>
  </si>
  <si>
    <t>Blumtritt</t>
  </si>
  <si>
    <t>Georg</t>
  </si>
  <si>
    <t>Röske</t>
  </si>
  <si>
    <t>Raymond</t>
  </si>
  <si>
    <t>Weckherlin</t>
  </si>
  <si>
    <t>Stefan</t>
  </si>
  <si>
    <t>Raith</t>
  </si>
  <si>
    <t>Ludwig</t>
  </si>
  <si>
    <t>Kuhn</t>
  </si>
  <si>
    <t>Gustl</t>
  </si>
  <si>
    <t>Schöllhammer</t>
  </si>
  <si>
    <t>Knöll</t>
  </si>
  <si>
    <t>Jochen</t>
  </si>
  <si>
    <t>Gehlhaar</t>
  </si>
  <si>
    <t>Kühfuß</t>
  </si>
  <si>
    <t>Uwe</t>
  </si>
  <si>
    <t>Wörner</t>
  </si>
  <si>
    <t>Kienle</t>
  </si>
  <si>
    <t>Grad</t>
  </si>
  <si>
    <t>Schramm</t>
  </si>
  <si>
    <t>Jamborzadeh</t>
  </si>
  <si>
    <t>Nader</t>
  </si>
  <si>
    <t>Kübeck</t>
  </si>
  <si>
    <t>Dominik</t>
  </si>
  <si>
    <t>Hepper</t>
  </si>
  <si>
    <t>Höntschke</t>
  </si>
  <si>
    <t>Seyfarth</t>
  </si>
  <si>
    <t>Winfried</t>
  </si>
  <si>
    <t>Kurt</t>
  </si>
  <si>
    <t>Dobmeier</t>
  </si>
  <si>
    <t>Armin</t>
  </si>
  <si>
    <t>Margit</t>
  </si>
  <si>
    <t>Schreck</t>
  </si>
  <si>
    <t>Simone</t>
  </si>
  <si>
    <t>Marhoffer</t>
  </si>
  <si>
    <t>Hans-Ulrich</t>
  </si>
  <si>
    <t>Enssle</t>
  </si>
  <si>
    <t>Walter</t>
  </si>
  <si>
    <t>Gross</t>
  </si>
  <si>
    <t>Kächele</t>
  </si>
  <si>
    <t>Paul</t>
  </si>
  <si>
    <t>Runde</t>
  </si>
  <si>
    <t xml:space="preserve">Runde </t>
  </si>
  <si>
    <t>Hubertus-Gilde Hülben 1</t>
  </si>
  <si>
    <t>Fritz</t>
  </si>
  <si>
    <t>SG Bempflingen 1</t>
  </si>
  <si>
    <t>SV Reicheneck 2</t>
  </si>
  <si>
    <t>SV Eningen 2</t>
  </si>
  <si>
    <t>SV Mittelstadt 1</t>
  </si>
  <si>
    <t>SGi Zainingen 2</t>
  </si>
  <si>
    <t xml:space="preserve">Burgmaier </t>
  </si>
  <si>
    <t>Doster</t>
  </si>
  <si>
    <t>Helmut</t>
  </si>
  <si>
    <t>Carsten</t>
  </si>
  <si>
    <t>Leukert</t>
  </si>
  <si>
    <t>Mathias</t>
  </si>
  <si>
    <t>Veith</t>
  </si>
  <si>
    <t>Volker</t>
  </si>
  <si>
    <t>Miller</t>
  </si>
  <si>
    <t>Fussel</t>
  </si>
  <si>
    <t>Rainer</t>
  </si>
  <si>
    <t>Krannich</t>
  </si>
  <si>
    <t>Seiler</t>
  </si>
  <si>
    <t>Trolldenier</t>
  </si>
  <si>
    <t>Achim</t>
  </si>
  <si>
    <t>Mayer</t>
  </si>
  <si>
    <t>Stoller</t>
  </si>
  <si>
    <t>Eduard</t>
  </si>
  <si>
    <t xml:space="preserve">Leibfritz </t>
  </si>
  <si>
    <t>Simon</t>
  </si>
  <si>
    <t>Binsch</t>
  </si>
  <si>
    <t>Klemmer</t>
  </si>
  <si>
    <t>SV Urach 1</t>
  </si>
  <si>
    <t>KKSV Neuhausen 2</t>
  </si>
  <si>
    <t>Hujer</t>
  </si>
  <si>
    <t>Herms</t>
  </si>
  <si>
    <t>Maciejewski</t>
  </si>
  <si>
    <t>Schmid</t>
  </si>
  <si>
    <t>Buck</t>
  </si>
  <si>
    <t>Stiefel</t>
  </si>
  <si>
    <t>SV Metzingen 1</t>
  </si>
  <si>
    <t>SV Metzingen 2</t>
  </si>
  <si>
    <t>Bazlen</t>
  </si>
  <si>
    <t>Röcker</t>
  </si>
  <si>
    <t>Allmendinger</t>
  </si>
  <si>
    <t>Marco</t>
  </si>
  <si>
    <t>Jesinger</t>
  </si>
  <si>
    <t>Stückle</t>
  </si>
  <si>
    <t>Wurster</t>
  </si>
  <si>
    <t>Eberhard</t>
  </si>
  <si>
    <t>Branz</t>
  </si>
  <si>
    <t>Mangold</t>
  </si>
  <si>
    <t>Kerstin</t>
  </si>
  <si>
    <t>Schwarz</t>
  </si>
  <si>
    <t>Peter</t>
  </si>
  <si>
    <t>Friedrich</t>
  </si>
  <si>
    <t>Vollmer</t>
  </si>
  <si>
    <t>Clemens</t>
  </si>
  <si>
    <t>Wörz</t>
  </si>
  <si>
    <t>Katrin</t>
  </si>
  <si>
    <t>Tessmer</t>
  </si>
  <si>
    <t>Bianca</t>
  </si>
  <si>
    <t>Bernauer</t>
  </si>
  <si>
    <t>Sebastian</t>
  </si>
  <si>
    <t>SV Eningen 1</t>
  </si>
  <si>
    <t>Daniel</t>
  </si>
  <si>
    <t>Grünupp</t>
  </si>
  <si>
    <t>Rüdiger</t>
  </si>
  <si>
    <t>Haug</t>
  </si>
  <si>
    <t>Sven</t>
  </si>
  <si>
    <t>Christof</t>
  </si>
  <si>
    <t>SV Riederich 2</t>
  </si>
  <si>
    <t>SGi Zainingen 1</t>
  </si>
  <si>
    <t>SG Zainingen 1</t>
  </si>
  <si>
    <t>SG Bempflingen 4</t>
  </si>
  <si>
    <t>So 04.10.2015</t>
  </si>
  <si>
    <t>So. 25.10.2015</t>
  </si>
  <si>
    <t>Sa. 21.11.2015</t>
  </si>
  <si>
    <t>So. 20.12.2015</t>
  </si>
  <si>
    <t>So. 17.01.2016</t>
  </si>
  <si>
    <t>So. 31.01.2016</t>
  </si>
  <si>
    <t>Hubertus Gilde Hülben 1</t>
  </si>
  <si>
    <t>Tschetsch</t>
  </si>
  <si>
    <t>Robin</t>
  </si>
  <si>
    <t>Krauss</t>
  </si>
  <si>
    <t>Flamm</t>
  </si>
  <si>
    <t>Peter jun.</t>
  </si>
  <si>
    <t>Robert</t>
  </si>
  <si>
    <t>Micheal</t>
  </si>
  <si>
    <t>Karl</t>
  </si>
  <si>
    <t>Schmidt</t>
  </si>
  <si>
    <t>Albert</t>
  </si>
  <si>
    <t>Benni</t>
  </si>
  <si>
    <t>Alexander</t>
  </si>
  <si>
    <t>Knecht</t>
  </si>
  <si>
    <t>Pfeiffer</t>
  </si>
  <si>
    <t>Röhm</t>
  </si>
  <si>
    <t>Frick</t>
  </si>
  <si>
    <t>Hans-Peter</t>
  </si>
  <si>
    <t>Kevin</t>
  </si>
  <si>
    <t>Hasselberg</t>
  </si>
  <si>
    <t xml:space="preserve">Wünsche </t>
  </si>
  <si>
    <t>Häfner</t>
  </si>
  <si>
    <t>Diana</t>
  </si>
  <si>
    <t>Mutsch</t>
  </si>
  <si>
    <t>Jannik</t>
  </si>
  <si>
    <t>Rudolph</t>
  </si>
  <si>
    <t>Kanicz</t>
  </si>
  <si>
    <t>Josef</t>
  </si>
  <si>
    <t>Götz</t>
  </si>
  <si>
    <t>Matthias</t>
  </si>
  <si>
    <t>König</t>
  </si>
  <si>
    <t>Maier</t>
  </si>
  <si>
    <t>Heiko</t>
  </si>
  <si>
    <t>Gerold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</si>
</sst>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/\ yyyy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b/>
      <sz val="18"/>
      <color indexed="56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MetaPlusLF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8"/>
      <name val="MetaPlusL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36"/>
      <color indexed="8"/>
      <name val="Arial"/>
      <family val="2"/>
    </font>
    <font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MetaPlusL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MetaPlusLF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" fontId="13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center" vertical="center"/>
    </xf>
    <xf numFmtId="0" fontId="10" fillId="0" borderId="0" xfId="48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left" shrinkToFit="1"/>
    </xf>
    <xf numFmtId="0" fontId="5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textRotation="90" wrapText="1" shrinkToFit="1"/>
    </xf>
    <xf numFmtId="0" fontId="8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15</xdr:col>
      <xdr:colOff>0</xdr:colOff>
      <xdr:row>14</xdr:row>
      <xdr:rowOff>66675</xdr:rowOff>
    </xdr:to>
    <xdr:sp>
      <xdr:nvSpPr>
        <xdr:cNvPr id="1" name="Text Box 67"/>
        <xdr:cNvSpPr txBox="1">
          <a:spLocks noChangeArrowheads="1"/>
        </xdr:cNvSpPr>
      </xdr:nvSpPr>
      <xdr:spPr>
        <a:xfrm>
          <a:off x="0" y="3133725"/>
          <a:ext cx="153447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Mannschaftswertung</a:t>
          </a:r>
        </a:p>
      </xdr:txBody>
    </xdr:sp>
    <xdr:clientData/>
  </xdr:twoCellAnchor>
  <xdr:oneCellAnchor>
    <xdr:from>
      <xdr:col>4</xdr:col>
      <xdr:colOff>638175</xdr:colOff>
      <xdr:row>2</xdr:row>
      <xdr:rowOff>9525</xdr:rowOff>
    </xdr:from>
    <xdr:ext cx="5267325" cy="2628900"/>
    <xdr:sp>
      <xdr:nvSpPr>
        <xdr:cNvPr id="2" name="Text Box 69"/>
        <xdr:cNvSpPr txBox="1">
          <a:spLocks noChangeArrowheads="1"/>
        </xdr:cNvSpPr>
      </xdr:nvSpPr>
      <xdr:spPr>
        <a:xfrm>
          <a:off x="4067175" y="504825"/>
          <a:ext cx="526732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Rundenwettkampf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Sportpistole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/2016</a:t>
          </a:r>
        </a:p>
      </xdr:txBody>
    </xdr:sp>
    <xdr:clientData/>
  </xdr:oneCellAnchor>
  <xdr:twoCellAnchor>
    <xdr:from>
      <xdr:col>9</xdr:col>
      <xdr:colOff>0</xdr:colOff>
      <xdr:row>2</xdr:row>
      <xdr:rowOff>0</xdr:rowOff>
    </xdr:from>
    <xdr:to>
      <xdr:col>15</xdr:col>
      <xdr:colOff>0</xdr:colOff>
      <xdr:row>10</xdr:row>
      <xdr:rowOff>238125</xdr:rowOff>
    </xdr:to>
    <xdr:sp>
      <xdr:nvSpPr>
        <xdr:cNvPr id="3" name="Text Box 72"/>
        <xdr:cNvSpPr txBox="1">
          <a:spLocks noChangeArrowheads="1"/>
        </xdr:cNvSpPr>
      </xdr:nvSpPr>
      <xdr:spPr>
        <a:xfrm>
          <a:off x="10810875" y="495300"/>
          <a:ext cx="453390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Jürgen Kaiser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Schiesswasen 15/1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72800 Eningen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07121/88106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juekaiser61@gmail.com
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4</xdr:col>
      <xdr:colOff>609600</xdr:colOff>
      <xdr:row>10</xdr:row>
      <xdr:rowOff>219075</xdr:rowOff>
    </xdr:to>
    <xdr:sp>
      <xdr:nvSpPr>
        <xdr:cNvPr id="4" name="Text Box 73"/>
        <xdr:cNvSpPr txBox="1">
          <a:spLocks noChangeArrowheads="1"/>
        </xdr:cNvSpPr>
      </xdr:nvSpPr>
      <xdr:spPr>
        <a:xfrm>
          <a:off x="19050" y="495300"/>
          <a:ext cx="4019550" cy="260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542925</xdr:colOff>
      <xdr:row>2</xdr:row>
      <xdr:rowOff>85725</xdr:rowOff>
    </xdr:from>
    <xdr:to>
      <xdr:col>3</xdr:col>
      <xdr:colOff>1362075</xdr:colOff>
      <xdr:row>10</xdr:row>
      <xdr:rowOff>228600</xdr:rowOff>
    </xdr:to>
    <xdr:pic>
      <xdr:nvPicPr>
        <xdr:cNvPr id="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81025"/>
          <a:ext cx="2105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1047750</xdr:colOff>
      <xdr:row>15</xdr:row>
      <xdr:rowOff>123825</xdr:rowOff>
    </xdr:from>
    <xdr:ext cx="180975" cy="276225"/>
    <xdr:sp fLocksText="0">
      <xdr:nvSpPr>
        <xdr:cNvPr id="6" name="Textfeld 1"/>
        <xdr:cNvSpPr txBox="1">
          <a:spLocks noChangeArrowheads="1"/>
        </xdr:cNvSpPr>
      </xdr:nvSpPr>
      <xdr:spPr>
        <a:xfrm>
          <a:off x="17773650" y="45434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H235"/>
  <sheetViews>
    <sheetView tabSelected="1" zoomScale="40" zoomScaleNormal="40" workbookViewId="0" topLeftCell="A95">
      <selection activeCell="F95" sqref="F95"/>
    </sheetView>
  </sheetViews>
  <sheetFormatPr defaultColWidth="20.7109375" defaultRowHeight="19.5" customHeight="1"/>
  <cols>
    <col min="1" max="1" width="0.13671875" style="5" customWidth="1"/>
    <col min="2" max="2" width="9.00390625" style="4" customWidth="1"/>
    <col min="3" max="3" width="10.28125" style="4" bestFit="1" customWidth="1"/>
    <col min="4" max="4" width="32.00390625" style="4" bestFit="1" customWidth="1"/>
    <col min="5" max="5" width="27.7109375" style="4" bestFit="1" customWidth="1"/>
    <col min="6" max="6" width="53.421875" style="4" bestFit="1" customWidth="1"/>
    <col min="7" max="8" width="9.8515625" style="4" bestFit="1" customWidth="1"/>
    <col min="9" max="9" width="9.8515625" style="4" customWidth="1"/>
    <col min="10" max="10" width="10.140625" style="4" customWidth="1"/>
    <col min="11" max="11" width="9.8515625" style="4" bestFit="1" customWidth="1"/>
    <col min="12" max="12" width="10.57421875" style="4" bestFit="1" customWidth="1"/>
    <col min="13" max="13" width="2.00390625" style="4" customWidth="1"/>
    <col min="14" max="14" width="14.57421875" style="4" customWidth="1"/>
    <col min="15" max="15" width="20.8515625" style="4" bestFit="1" customWidth="1"/>
    <col min="16" max="16384" width="20.7109375" style="5" customWidth="1"/>
  </cols>
  <sheetData>
    <row r="2" spans="2:15" ht="19.5" customHeight="1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1.75" customHeight="1">
      <c r="A3" s="18"/>
      <c r="B3" s="26"/>
      <c r="C3" s="27"/>
      <c r="D3" s="28"/>
      <c r="E3" s="88"/>
      <c r="F3" s="88"/>
      <c r="G3" s="88"/>
      <c r="H3" s="88"/>
      <c r="I3" s="88"/>
      <c r="J3" s="19"/>
      <c r="K3" s="19"/>
      <c r="L3" s="19"/>
      <c r="M3" s="19"/>
      <c r="N3" s="19"/>
      <c r="O3" s="20"/>
    </row>
    <row r="4" spans="1:15" ht="21.75" customHeight="1">
      <c r="A4" s="21"/>
      <c r="B4" s="29"/>
      <c r="C4" s="30"/>
      <c r="D4" s="31"/>
      <c r="E4" s="89"/>
      <c r="F4" s="89"/>
      <c r="G4" s="89"/>
      <c r="H4" s="89"/>
      <c r="I4" s="89"/>
      <c r="J4" s="16"/>
      <c r="K4" s="16"/>
      <c r="L4" s="16"/>
      <c r="M4" s="16"/>
      <c r="N4" s="16"/>
      <c r="O4" s="22"/>
    </row>
    <row r="5" spans="1:15" ht="21.75" customHeight="1">
      <c r="A5" s="21"/>
      <c r="B5" s="29"/>
      <c r="C5" s="30"/>
      <c r="D5" s="31"/>
      <c r="E5" s="89"/>
      <c r="F5" s="89"/>
      <c r="G5" s="89"/>
      <c r="H5" s="89"/>
      <c r="I5" s="89"/>
      <c r="J5" s="16"/>
      <c r="K5" s="16"/>
      <c r="L5" s="16"/>
      <c r="M5" s="16"/>
      <c r="N5" s="16"/>
      <c r="O5" s="22"/>
    </row>
    <row r="6" spans="1:15" ht="21.75" customHeight="1">
      <c r="A6" s="21"/>
      <c r="B6" s="29"/>
      <c r="C6" s="30"/>
      <c r="D6" s="31"/>
      <c r="E6" s="89"/>
      <c r="F6" s="89"/>
      <c r="G6" s="89"/>
      <c r="H6" s="89"/>
      <c r="I6" s="89"/>
      <c r="J6" s="16"/>
      <c r="K6" s="16"/>
      <c r="L6" s="16"/>
      <c r="M6" s="16"/>
      <c r="N6" s="16"/>
      <c r="O6" s="22"/>
    </row>
    <row r="7" spans="1:15" ht="21.75" customHeight="1">
      <c r="A7" s="21"/>
      <c r="B7" s="29"/>
      <c r="C7" s="30"/>
      <c r="D7" s="31"/>
      <c r="E7" s="89"/>
      <c r="F7" s="89"/>
      <c r="G7" s="89"/>
      <c r="H7" s="89"/>
      <c r="I7" s="89"/>
      <c r="J7" s="16"/>
      <c r="K7" s="16"/>
      <c r="L7" s="16"/>
      <c r="M7" s="16"/>
      <c r="N7" s="16"/>
      <c r="O7" s="22"/>
    </row>
    <row r="8" spans="1:15" ht="21.75" customHeight="1">
      <c r="A8" s="21"/>
      <c r="B8" s="29"/>
      <c r="C8" s="30"/>
      <c r="D8" s="31"/>
      <c r="E8" s="89"/>
      <c r="F8" s="89"/>
      <c r="G8" s="89"/>
      <c r="H8" s="89"/>
      <c r="I8" s="89"/>
      <c r="J8" s="16"/>
      <c r="K8" s="16"/>
      <c r="L8" s="16"/>
      <c r="M8" s="16"/>
      <c r="N8" s="16"/>
      <c r="O8" s="22"/>
    </row>
    <row r="9" spans="1:15" ht="21.75" customHeight="1">
      <c r="A9" s="21"/>
      <c r="B9" s="29"/>
      <c r="C9" s="30"/>
      <c r="D9" s="31"/>
      <c r="E9" s="89"/>
      <c r="F9" s="89"/>
      <c r="G9" s="89"/>
      <c r="H9" s="89"/>
      <c r="I9" s="89"/>
      <c r="J9" s="16"/>
      <c r="K9" s="16"/>
      <c r="L9" s="16"/>
      <c r="M9" s="16"/>
      <c r="N9" s="16"/>
      <c r="O9" s="22"/>
    </row>
    <row r="10" spans="1:15" ht="36" customHeight="1">
      <c r="A10" s="21"/>
      <c r="B10" s="29"/>
      <c r="C10" s="30"/>
      <c r="D10" s="31"/>
      <c r="E10" s="89"/>
      <c r="F10" s="89"/>
      <c r="G10" s="89"/>
      <c r="H10" s="89"/>
      <c r="I10" s="89"/>
      <c r="J10" s="16"/>
      <c r="K10" s="16"/>
      <c r="L10" s="16"/>
      <c r="M10" s="16"/>
      <c r="N10" s="16"/>
      <c r="O10" s="22"/>
    </row>
    <row r="11" spans="1:15" ht="19.5" customHeight="1" thickBot="1">
      <c r="A11" s="21"/>
      <c r="B11" s="32"/>
      <c r="C11" s="33"/>
      <c r="D11" s="34"/>
      <c r="E11" s="90"/>
      <c r="F11" s="90"/>
      <c r="G11" s="90"/>
      <c r="H11" s="90"/>
      <c r="I11" s="90"/>
      <c r="J11" s="23"/>
      <c r="K11" s="23"/>
      <c r="L11" s="23"/>
      <c r="M11" s="23"/>
      <c r="N11" s="23"/>
      <c r="O11" s="24"/>
    </row>
    <row r="12" spans="1:15" ht="27.75" customHeight="1">
      <c r="A12" s="21"/>
      <c r="B12" s="12"/>
      <c r="C12" s="12"/>
      <c r="D12" s="12"/>
      <c r="E12" s="12"/>
      <c r="F12" s="12"/>
      <c r="G12" s="12"/>
      <c r="H12" s="12"/>
      <c r="I12" s="12"/>
      <c r="J12" s="15" t="s">
        <v>38</v>
      </c>
      <c r="K12" s="12"/>
      <c r="L12" s="12"/>
      <c r="M12" s="12"/>
      <c r="N12" s="12"/>
      <c r="O12" s="13"/>
    </row>
    <row r="13" spans="1:15" ht="19.5" customHeight="1">
      <c r="A13" s="2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1:15" ht="10.5" customHeight="1" thickBot="1">
      <c r="A14" s="2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1:15" ht="43.5" customHeight="1">
      <c r="A15" s="21"/>
      <c r="B15" s="46"/>
      <c r="C15" s="47"/>
      <c r="D15" s="47"/>
      <c r="E15" s="47"/>
      <c r="F15" s="47"/>
      <c r="G15" s="103" t="s">
        <v>114</v>
      </c>
      <c r="H15" s="103"/>
      <c r="I15" s="103"/>
      <c r="J15" s="103"/>
      <c r="K15" s="103"/>
      <c r="L15" s="103"/>
      <c r="M15" s="82"/>
      <c r="N15" s="47"/>
      <c r="O15" s="48"/>
    </row>
    <row r="16" spans="1:15" ht="24.75" customHeight="1">
      <c r="A16" s="21"/>
      <c r="B16" s="50"/>
      <c r="C16" s="3"/>
      <c r="D16" s="3"/>
      <c r="E16" s="3"/>
      <c r="F16" s="3"/>
      <c r="G16" s="42">
        <v>1</v>
      </c>
      <c r="H16" s="42">
        <v>2</v>
      </c>
      <c r="I16" s="42">
        <v>3</v>
      </c>
      <c r="J16" s="42">
        <v>4</v>
      </c>
      <c r="K16" s="42">
        <v>5</v>
      </c>
      <c r="L16" s="42">
        <v>6</v>
      </c>
      <c r="M16" s="42"/>
      <c r="N16" s="91" t="s">
        <v>45</v>
      </c>
      <c r="O16" s="92" t="s">
        <v>46</v>
      </c>
    </row>
    <row r="17" spans="1:21" ht="204.75" customHeight="1">
      <c r="A17" s="21"/>
      <c r="B17" s="50"/>
      <c r="C17" s="3"/>
      <c r="D17" s="25" t="s">
        <v>47</v>
      </c>
      <c r="E17" s="25" t="s">
        <v>0</v>
      </c>
      <c r="F17" s="25" t="s">
        <v>44</v>
      </c>
      <c r="G17" s="83" t="s">
        <v>187</v>
      </c>
      <c r="H17" s="83" t="s">
        <v>188</v>
      </c>
      <c r="I17" s="83" t="s">
        <v>189</v>
      </c>
      <c r="J17" s="83" t="s">
        <v>190</v>
      </c>
      <c r="K17" s="83" t="s">
        <v>191</v>
      </c>
      <c r="L17" s="83" t="s">
        <v>192</v>
      </c>
      <c r="M17" s="17"/>
      <c r="N17" s="91"/>
      <c r="O17" s="92"/>
      <c r="P17" s="14"/>
      <c r="Q17" s="14"/>
      <c r="R17" s="14"/>
      <c r="S17" s="14"/>
      <c r="T17" s="14"/>
      <c r="U17" s="14"/>
    </row>
    <row r="18" spans="1:21" ht="30.75" customHeight="1">
      <c r="A18" s="21"/>
      <c r="B18" s="50"/>
      <c r="C18" s="3"/>
      <c r="D18" s="84"/>
      <c r="E18" s="84"/>
      <c r="F18" s="84"/>
      <c r="G18" s="85"/>
      <c r="H18" s="85"/>
      <c r="I18" s="85"/>
      <c r="J18" s="85"/>
      <c r="K18" s="85"/>
      <c r="L18" s="85"/>
      <c r="M18" s="85"/>
      <c r="N18" s="86"/>
      <c r="O18" s="87"/>
      <c r="P18" s="14"/>
      <c r="Q18" s="14"/>
      <c r="R18" s="14"/>
      <c r="S18" s="14"/>
      <c r="T18" s="14"/>
      <c r="U18" s="14"/>
    </row>
    <row r="19" spans="1:20" s="62" customFormat="1" ht="30.75" customHeight="1">
      <c r="A19" s="59"/>
      <c r="B19" s="60"/>
      <c r="C19" s="61"/>
      <c r="D19" s="35">
        <v>1</v>
      </c>
      <c r="E19" s="35">
        <v>1</v>
      </c>
      <c r="F19" s="51" t="s">
        <v>13</v>
      </c>
      <c r="G19" s="35">
        <v>786</v>
      </c>
      <c r="H19" s="35">
        <v>793</v>
      </c>
      <c r="I19" s="35">
        <v>800</v>
      </c>
      <c r="J19" s="35">
        <v>793</v>
      </c>
      <c r="K19" s="35">
        <v>792</v>
      </c>
      <c r="L19" s="35">
        <v>814</v>
      </c>
      <c r="M19" s="35"/>
      <c r="N19" s="57">
        <f aca="true" t="shared" si="0" ref="N19:N42">SUBTOTAL(9,G19:L19)</f>
        <v>4778</v>
      </c>
      <c r="O19" s="52">
        <f aca="true" t="shared" si="1" ref="O19:O42">AVERAGE(G19:L19)</f>
        <v>796.3333333333334</v>
      </c>
      <c r="Q19" s="63"/>
      <c r="R19" s="63"/>
      <c r="S19" s="63"/>
      <c r="T19" s="63"/>
    </row>
    <row r="20" spans="1:20" s="38" customFormat="1" ht="30" customHeight="1">
      <c r="A20" s="54"/>
      <c r="B20" s="54"/>
      <c r="C20" s="35"/>
      <c r="D20" s="35">
        <v>2</v>
      </c>
      <c r="E20" s="35">
        <v>3</v>
      </c>
      <c r="F20" s="51" t="s">
        <v>120</v>
      </c>
      <c r="G20" s="35">
        <v>784</v>
      </c>
      <c r="H20" s="35">
        <v>802</v>
      </c>
      <c r="I20" s="35">
        <v>797</v>
      </c>
      <c r="J20" s="35">
        <v>810</v>
      </c>
      <c r="K20" s="35">
        <v>788</v>
      </c>
      <c r="L20" s="35">
        <v>785</v>
      </c>
      <c r="M20" s="35"/>
      <c r="N20" s="57">
        <f t="shared" si="0"/>
        <v>4766</v>
      </c>
      <c r="O20" s="52">
        <f t="shared" si="1"/>
        <v>794.3333333333334</v>
      </c>
      <c r="Q20" s="35"/>
      <c r="R20" s="35"/>
      <c r="S20" s="35"/>
      <c r="T20" s="35"/>
    </row>
    <row r="21" spans="1:20" s="38" customFormat="1" ht="30" customHeight="1">
      <c r="A21" s="54"/>
      <c r="B21" s="54"/>
      <c r="C21" s="35"/>
      <c r="D21" s="35">
        <v>3</v>
      </c>
      <c r="E21" s="35">
        <v>2</v>
      </c>
      <c r="F21" s="51" t="s">
        <v>184</v>
      </c>
      <c r="G21" s="35">
        <v>800</v>
      </c>
      <c r="H21" s="35">
        <v>793</v>
      </c>
      <c r="I21" s="35">
        <v>786</v>
      </c>
      <c r="J21" s="35">
        <v>775</v>
      </c>
      <c r="K21" s="35">
        <v>788</v>
      </c>
      <c r="L21" s="35">
        <v>811</v>
      </c>
      <c r="M21" s="35"/>
      <c r="N21" s="57">
        <f t="shared" si="0"/>
        <v>4753</v>
      </c>
      <c r="O21" s="52">
        <f t="shared" si="1"/>
        <v>792.1666666666666</v>
      </c>
      <c r="Q21" s="35"/>
      <c r="R21" s="35"/>
      <c r="S21" s="35"/>
      <c r="T21" s="35"/>
    </row>
    <row r="22" spans="1:20" s="38" customFormat="1" ht="30" customHeight="1">
      <c r="A22" s="54"/>
      <c r="B22" s="54"/>
      <c r="C22" s="35"/>
      <c r="D22" s="35">
        <v>4</v>
      </c>
      <c r="E22" s="35">
        <v>1</v>
      </c>
      <c r="F22" s="51" t="s">
        <v>117</v>
      </c>
      <c r="G22" s="35">
        <v>781</v>
      </c>
      <c r="H22" s="35">
        <v>791</v>
      </c>
      <c r="I22" s="35">
        <v>805</v>
      </c>
      <c r="J22" s="35">
        <v>792</v>
      </c>
      <c r="K22" s="35">
        <v>795</v>
      </c>
      <c r="L22" s="35">
        <v>787</v>
      </c>
      <c r="M22" s="35"/>
      <c r="N22" s="57">
        <f t="shared" si="0"/>
        <v>4751</v>
      </c>
      <c r="O22" s="52">
        <f t="shared" si="1"/>
        <v>791.8333333333334</v>
      </c>
      <c r="Q22" s="35"/>
      <c r="R22" s="35"/>
      <c r="S22" s="35"/>
      <c r="T22" s="35"/>
    </row>
    <row r="23" spans="1:20" s="38" customFormat="1" ht="30" customHeight="1">
      <c r="A23" s="54"/>
      <c r="B23" s="54"/>
      <c r="C23" s="35"/>
      <c r="D23" s="35">
        <v>5</v>
      </c>
      <c r="E23" s="35">
        <v>4</v>
      </c>
      <c r="F23" s="51" t="s">
        <v>16</v>
      </c>
      <c r="G23" s="35">
        <v>788</v>
      </c>
      <c r="H23" s="35">
        <v>785</v>
      </c>
      <c r="I23" s="35">
        <v>815</v>
      </c>
      <c r="J23" s="35">
        <v>796</v>
      </c>
      <c r="K23" s="35">
        <v>712</v>
      </c>
      <c r="L23" s="35">
        <v>807</v>
      </c>
      <c r="M23" s="35"/>
      <c r="N23" s="57">
        <f t="shared" si="0"/>
        <v>4703</v>
      </c>
      <c r="O23" s="52">
        <f t="shared" si="1"/>
        <v>783.8333333333334</v>
      </c>
      <c r="Q23" s="55"/>
      <c r="R23" s="35"/>
      <c r="S23" s="35"/>
      <c r="T23" s="35"/>
    </row>
    <row r="24" spans="1:20" s="38" customFormat="1" ht="30" customHeight="1">
      <c r="A24" s="54"/>
      <c r="B24" s="54"/>
      <c r="C24" s="35"/>
      <c r="D24" s="35">
        <v>6</v>
      </c>
      <c r="E24" s="35">
        <v>4</v>
      </c>
      <c r="F24" s="51" t="s">
        <v>23</v>
      </c>
      <c r="G24" s="35">
        <v>794</v>
      </c>
      <c r="H24" s="35">
        <v>748</v>
      </c>
      <c r="I24" s="35">
        <v>810</v>
      </c>
      <c r="J24" s="35">
        <v>778</v>
      </c>
      <c r="K24" s="35">
        <v>790</v>
      </c>
      <c r="L24" s="35">
        <v>778</v>
      </c>
      <c r="M24" s="35"/>
      <c r="N24" s="57">
        <f t="shared" si="0"/>
        <v>4698</v>
      </c>
      <c r="O24" s="52">
        <f t="shared" si="1"/>
        <v>783</v>
      </c>
      <c r="Q24" s="55"/>
      <c r="R24" s="35"/>
      <c r="S24" s="35"/>
      <c r="T24" s="35"/>
    </row>
    <row r="25" spans="1:20" s="38" customFormat="1" ht="30" customHeight="1">
      <c r="A25" s="54"/>
      <c r="B25" s="54"/>
      <c r="C25" s="35"/>
      <c r="D25" s="35">
        <v>7</v>
      </c>
      <c r="E25" s="35">
        <v>1</v>
      </c>
      <c r="F25" s="51" t="s">
        <v>144</v>
      </c>
      <c r="G25" s="35">
        <v>675</v>
      </c>
      <c r="H25" s="35">
        <v>791</v>
      </c>
      <c r="I25" s="35">
        <v>787</v>
      </c>
      <c r="J25" s="35">
        <v>802</v>
      </c>
      <c r="K25" s="35">
        <v>821</v>
      </c>
      <c r="L25" s="35">
        <v>812</v>
      </c>
      <c r="M25" s="35"/>
      <c r="N25" s="57">
        <f t="shared" si="0"/>
        <v>4688</v>
      </c>
      <c r="O25" s="52">
        <f t="shared" si="1"/>
        <v>781.3333333333334</v>
      </c>
      <c r="Q25" s="55"/>
      <c r="R25" s="35"/>
      <c r="S25" s="35"/>
      <c r="T25" s="35"/>
    </row>
    <row r="26" spans="1:20" s="38" customFormat="1" ht="30" customHeight="1">
      <c r="A26" s="54"/>
      <c r="B26" s="54"/>
      <c r="C26" s="35"/>
      <c r="D26" s="35">
        <v>8</v>
      </c>
      <c r="E26" s="35">
        <v>4</v>
      </c>
      <c r="F26" s="51" t="s">
        <v>119</v>
      </c>
      <c r="G26" s="35">
        <v>786</v>
      </c>
      <c r="H26" s="35">
        <v>764</v>
      </c>
      <c r="I26" s="35">
        <v>787</v>
      </c>
      <c r="J26" s="35">
        <v>759</v>
      </c>
      <c r="K26" s="35">
        <v>782</v>
      </c>
      <c r="L26" s="35">
        <v>793</v>
      </c>
      <c r="M26" s="35"/>
      <c r="N26" s="57">
        <f t="shared" si="0"/>
        <v>4671</v>
      </c>
      <c r="O26" s="52">
        <f t="shared" si="1"/>
        <v>778.5</v>
      </c>
      <c r="Q26" s="55"/>
      <c r="R26" s="35"/>
      <c r="S26" s="35"/>
      <c r="T26" s="35"/>
    </row>
    <row r="27" spans="1:20" s="38" customFormat="1" ht="30" customHeight="1">
      <c r="A27" s="54"/>
      <c r="B27" s="54"/>
      <c r="C27" s="35"/>
      <c r="D27" s="35">
        <v>9</v>
      </c>
      <c r="E27" s="35">
        <v>2</v>
      </c>
      <c r="F27" s="51" t="s">
        <v>193</v>
      </c>
      <c r="G27" s="35">
        <v>782</v>
      </c>
      <c r="H27" s="35">
        <v>791</v>
      </c>
      <c r="I27" s="35">
        <v>772</v>
      </c>
      <c r="J27" s="35">
        <v>751</v>
      </c>
      <c r="K27" s="35">
        <v>763</v>
      </c>
      <c r="L27" s="35">
        <v>778</v>
      </c>
      <c r="M27" s="35"/>
      <c r="N27" s="57">
        <f t="shared" si="0"/>
        <v>4637</v>
      </c>
      <c r="O27" s="52">
        <f t="shared" si="1"/>
        <v>772.8333333333334</v>
      </c>
      <c r="Q27" s="64"/>
      <c r="R27" s="64"/>
      <c r="S27" s="64"/>
      <c r="T27" s="64"/>
    </row>
    <row r="28" spans="1:20" s="38" customFormat="1" ht="30" customHeight="1">
      <c r="A28" s="54"/>
      <c r="B28" s="54"/>
      <c r="C28" s="35"/>
      <c r="D28" s="35">
        <v>10</v>
      </c>
      <c r="E28" s="35">
        <v>1</v>
      </c>
      <c r="F28" s="51" t="s">
        <v>152</v>
      </c>
      <c r="G28" s="35">
        <v>795</v>
      </c>
      <c r="H28" s="35">
        <v>773</v>
      </c>
      <c r="I28" s="35">
        <v>770</v>
      </c>
      <c r="J28" s="35">
        <v>788</v>
      </c>
      <c r="K28" s="35">
        <v>747</v>
      </c>
      <c r="L28" s="35">
        <v>753</v>
      </c>
      <c r="M28" s="35"/>
      <c r="N28" s="57">
        <f t="shared" si="0"/>
        <v>4626</v>
      </c>
      <c r="O28" s="52">
        <f t="shared" si="1"/>
        <v>771</v>
      </c>
      <c r="Q28" s="35"/>
      <c r="R28" s="35"/>
      <c r="S28" s="35"/>
      <c r="T28" s="35"/>
    </row>
    <row r="29" spans="1:20" s="38" customFormat="1" ht="30" customHeight="1">
      <c r="A29" s="54"/>
      <c r="B29" s="54"/>
      <c r="C29" s="35"/>
      <c r="D29" s="35">
        <v>11</v>
      </c>
      <c r="E29" s="35">
        <v>3</v>
      </c>
      <c r="F29" s="51" t="s">
        <v>4</v>
      </c>
      <c r="G29" s="35">
        <v>735</v>
      </c>
      <c r="H29" s="35">
        <v>747</v>
      </c>
      <c r="I29" s="35">
        <v>731</v>
      </c>
      <c r="J29" s="35">
        <v>767</v>
      </c>
      <c r="K29" s="35">
        <v>768</v>
      </c>
      <c r="L29" s="35">
        <v>739</v>
      </c>
      <c r="M29" s="35"/>
      <c r="N29" s="57">
        <f t="shared" si="0"/>
        <v>4487</v>
      </c>
      <c r="O29" s="52">
        <f t="shared" si="1"/>
        <v>747.8333333333334</v>
      </c>
      <c r="Q29" s="35"/>
      <c r="R29" s="35"/>
      <c r="S29" s="35"/>
      <c r="T29" s="35"/>
    </row>
    <row r="30" spans="1:15" s="38" customFormat="1" ht="30" customHeight="1">
      <c r="A30" s="54"/>
      <c r="B30" s="54"/>
      <c r="C30" s="35"/>
      <c r="D30" s="35">
        <v>12</v>
      </c>
      <c r="E30" s="35">
        <v>3</v>
      </c>
      <c r="F30" s="51" t="s">
        <v>28</v>
      </c>
      <c r="G30" s="35">
        <v>730</v>
      </c>
      <c r="H30" s="35">
        <v>743</v>
      </c>
      <c r="I30" s="35">
        <v>759</v>
      </c>
      <c r="J30" s="35">
        <v>737</v>
      </c>
      <c r="K30" s="35">
        <v>727</v>
      </c>
      <c r="L30" s="35">
        <v>778</v>
      </c>
      <c r="M30" s="35"/>
      <c r="N30" s="57">
        <f t="shared" si="0"/>
        <v>4474</v>
      </c>
      <c r="O30" s="52">
        <f t="shared" si="1"/>
        <v>745.6666666666666</v>
      </c>
    </row>
    <row r="31" spans="1:15" s="38" customFormat="1" ht="30" customHeight="1">
      <c r="A31" s="54"/>
      <c r="B31" s="54"/>
      <c r="C31" s="35"/>
      <c r="D31" s="35">
        <v>13</v>
      </c>
      <c r="E31" s="35">
        <v>5</v>
      </c>
      <c r="F31" s="51" t="s">
        <v>145</v>
      </c>
      <c r="G31" s="35">
        <v>755</v>
      </c>
      <c r="H31" s="35">
        <v>721</v>
      </c>
      <c r="I31" s="35">
        <v>759</v>
      </c>
      <c r="J31" s="35">
        <v>753</v>
      </c>
      <c r="K31" s="35">
        <v>712</v>
      </c>
      <c r="L31" s="35">
        <v>762</v>
      </c>
      <c r="M31" s="35"/>
      <c r="N31" s="57">
        <f t="shared" si="0"/>
        <v>4462</v>
      </c>
      <c r="O31" s="52">
        <f t="shared" si="1"/>
        <v>743.6666666666666</v>
      </c>
    </row>
    <row r="32" spans="1:15" s="38" customFormat="1" ht="30" customHeight="1">
      <c r="A32" s="54"/>
      <c r="B32" s="54"/>
      <c r="C32" s="35"/>
      <c r="D32" s="35">
        <v>14</v>
      </c>
      <c r="E32" s="35">
        <v>2</v>
      </c>
      <c r="F32" s="51" t="s">
        <v>25</v>
      </c>
      <c r="G32" s="35">
        <v>687</v>
      </c>
      <c r="H32" s="35">
        <v>758</v>
      </c>
      <c r="I32" s="35">
        <v>721</v>
      </c>
      <c r="J32" s="35">
        <v>736</v>
      </c>
      <c r="K32" s="35">
        <v>777</v>
      </c>
      <c r="L32" s="35">
        <v>730</v>
      </c>
      <c r="M32" s="35"/>
      <c r="N32" s="57">
        <f t="shared" si="0"/>
        <v>4409</v>
      </c>
      <c r="O32" s="52">
        <f t="shared" si="1"/>
        <v>734.8333333333334</v>
      </c>
    </row>
    <row r="33" spans="1:15" s="38" customFormat="1" ht="30" customHeight="1">
      <c r="A33" s="54"/>
      <c r="B33" s="54"/>
      <c r="C33" s="35"/>
      <c r="D33" s="35">
        <v>15</v>
      </c>
      <c r="E33" s="35">
        <v>5</v>
      </c>
      <c r="F33" s="53" t="s">
        <v>121</v>
      </c>
      <c r="G33" s="35">
        <v>743</v>
      </c>
      <c r="H33" s="35">
        <v>710</v>
      </c>
      <c r="I33" s="35">
        <v>745</v>
      </c>
      <c r="J33" s="35">
        <v>722</v>
      </c>
      <c r="K33" s="35">
        <v>731</v>
      </c>
      <c r="L33" s="35">
        <v>734</v>
      </c>
      <c r="M33" s="35"/>
      <c r="N33" s="57">
        <f t="shared" si="0"/>
        <v>4385</v>
      </c>
      <c r="O33" s="52">
        <f t="shared" si="1"/>
        <v>730.8333333333334</v>
      </c>
    </row>
    <row r="34" spans="1:15" s="38" customFormat="1" ht="30" customHeight="1">
      <c r="A34" s="54"/>
      <c r="B34" s="54"/>
      <c r="C34" s="35"/>
      <c r="D34" s="35">
        <v>16</v>
      </c>
      <c r="E34" s="35">
        <v>2</v>
      </c>
      <c r="F34" s="51" t="s">
        <v>2</v>
      </c>
      <c r="G34" s="35">
        <v>759</v>
      </c>
      <c r="H34" s="35">
        <v>734</v>
      </c>
      <c r="I34" s="35">
        <v>718</v>
      </c>
      <c r="J34" s="35">
        <v>729</v>
      </c>
      <c r="K34" s="35">
        <v>727</v>
      </c>
      <c r="L34" s="35">
        <v>711</v>
      </c>
      <c r="M34" s="35"/>
      <c r="N34" s="57">
        <f t="shared" si="0"/>
        <v>4378</v>
      </c>
      <c r="O34" s="52">
        <f t="shared" si="1"/>
        <v>729.6666666666666</v>
      </c>
    </row>
    <row r="35" spans="1:15" s="38" customFormat="1" ht="30" customHeight="1">
      <c r="A35" s="54"/>
      <c r="B35" s="54"/>
      <c r="C35" s="35"/>
      <c r="D35" s="35">
        <v>17</v>
      </c>
      <c r="E35" s="35">
        <v>3</v>
      </c>
      <c r="F35" s="51" t="s">
        <v>176</v>
      </c>
      <c r="G35" s="35">
        <v>701</v>
      </c>
      <c r="H35" s="35">
        <v>700</v>
      </c>
      <c r="I35" s="35">
        <v>743</v>
      </c>
      <c r="J35" s="35">
        <v>738</v>
      </c>
      <c r="K35" s="35">
        <v>682</v>
      </c>
      <c r="L35" s="35">
        <v>723</v>
      </c>
      <c r="M35" s="35"/>
      <c r="N35" s="57">
        <f t="shared" si="0"/>
        <v>4287</v>
      </c>
      <c r="O35" s="52">
        <f t="shared" si="1"/>
        <v>714.5</v>
      </c>
    </row>
    <row r="36" spans="1:15" s="38" customFormat="1" ht="30" customHeight="1">
      <c r="A36" s="54"/>
      <c r="B36" s="54"/>
      <c r="C36" s="35"/>
      <c r="D36" s="35">
        <v>18</v>
      </c>
      <c r="E36" s="35">
        <v>5</v>
      </c>
      <c r="F36" s="51" t="s">
        <v>183</v>
      </c>
      <c r="G36" s="35">
        <v>724</v>
      </c>
      <c r="H36" s="35">
        <v>684</v>
      </c>
      <c r="I36" s="35">
        <v>702</v>
      </c>
      <c r="J36" s="35">
        <v>658</v>
      </c>
      <c r="K36" s="35">
        <v>670</v>
      </c>
      <c r="L36" s="35">
        <v>687</v>
      </c>
      <c r="M36" s="35"/>
      <c r="N36" s="57">
        <f t="shared" si="0"/>
        <v>4125</v>
      </c>
      <c r="O36" s="52">
        <f t="shared" si="1"/>
        <v>687.5</v>
      </c>
    </row>
    <row r="37" spans="1:15" s="38" customFormat="1" ht="30" customHeight="1">
      <c r="A37" s="54"/>
      <c r="B37" s="54"/>
      <c r="C37" s="35"/>
      <c r="D37" s="35">
        <v>19</v>
      </c>
      <c r="E37" s="35">
        <v>4</v>
      </c>
      <c r="F37" s="51" t="s">
        <v>26</v>
      </c>
      <c r="G37" s="35">
        <v>705</v>
      </c>
      <c r="H37" s="35">
        <v>643</v>
      </c>
      <c r="I37" s="35">
        <v>675</v>
      </c>
      <c r="J37" s="35">
        <v>708</v>
      </c>
      <c r="K37" s="35">
        <v>682</v>
      </c>
      <c r="L37" s="35">
        <v>659</v>
      </c>
      <c r="M37" s="35"/>
      <c r="N37" s="57">
        <f t="shared" si="0"/>
        <v>4072</v>
      </c>
      <c r="O37" s="52">
        <f t="shared" si="1"/>
        <v>678.6666666666666</v>
      </c>
    </row>
    <row r="38" spans="1:15" s="38" customFormat="1" ht="30" customHeight="1">
      <c r="A38" s="54"/>
      <c r="B38" s="54"/>
      <c r="C38" s="35"/>
      <c r="D38" s="35">
        <v>20</v>
      </c>
      <c r="E38" s="35">
        <v>6</v>
      </c>
      <c r="F38" s="51" t="s">
        <v>186</v>
      </c>
      <c r="G38" s="35">
        <v>707</v>
      </c>
      <c r="H38" s="35">
        <v>668</v>
      </c>
      <c r="I38" s="35">
        <v>736</v>
      </c>
      <c r="J38" s="35">
        <v>708</v>
      </c>
      <c r="K38" s="35">
        <v>559</v>
      </c>
      <c r="L38" s="35">
        <v>688</v>
      </c>
      <c r="M38" s="35"/>
      <c r="N38" s="57">
        <f t="shared" si="0"/>
        <v>4066</v>
      </c>
      <c r="O38" s="52">
        <f t="shared" si="1"/>
        <v>677.6666666666666</v>
      </c>
    </row>
    <row r="39" spans="1:15" s="38" customFormat="1" ht="30" customHeight="1">
      <c r="A39" s="54"/>
      <c r="B39" s="54"/>
      <c r="C39" s="35"/>
      <c r="D39" s="35">
        <v>21</v>
      </c>
      <c r="E39" s="35">
        <v>5</v>
      </c>
      <c r="F39" s="53" t="s">
        <v>22</v>
      </c>
      <c r="G39" s="35">
        <v>685</v>
      </c>
      <c r="H39" s="35">
        <v>693</v>
      </c>
      <c r="I39" s="35">
        <v>631</v>
      </c>
      <c r="J39" s="35">
        <v>653</v>
      </c>
      <c r="K39" s="35">
        <v>712</v>
      </c>
      <c r="L39" s="35">
        <v>643</v>
      </c>
      <c r="M39" s="35"/>
      <c r="N39" s="57">
        <f t="shared" si="0"/>
        <v>4017</v>
      </c>
      <c r="O39" s="52">
        <f t="shared" si="1"/>
        <v>669.5</v>
      </c>
    </row>
    <row r="40" spans="1:15" s="38" customFormat="1" ht="30" customHeight="1">
      <c r="A40" s="54"/>
      <c r="B40" s="54"/>
      <c r="C40" s="35"/>
      <c r="D40" s="35">
        <v>22</v>
      </c>
      <c r="E40" s="35">
        <v>6</v>
      </c>
      <c r="F40" s="51" t="s">
        <v>42</v>
      </c>
      <c r="G40" s="35">
        <v>705</v>
      </c>
      <c r="H40" s="35">
        <v>722</v>
      </c>
      <c r="I40" s="35">
        <v>743</v>
      </c>
      <c r="J40" s="35">
        <v>747</v>
      </c>
      <c r="K40" s="35">
        <v>257</v>
      </c>
      <c r="L40" s="35">
        <v>655</v>
      </c>
      <c r="M40" s="35"/>
      <c r="N40" s="57">
        <f t="shared" si="0"/>
        <v>3829</v>
      </c>
      <c r="O40" s="52">
        <f t="shared" si="1"/>
        <v>638.1666666666666</v>
      </c>
    </row>
    <row r="41" spans="1:15" s="38" customFormat="1" ht="30" customHeight="1">
      <c r="A41" s="54"/>
      <c r="B41" s="54"/>
      <c r="C41" s="35"/>
      <c r="D41" s="35">
        <v>23</v>
      </c>
      <c r="E41" s="35">
        <v>6</v>
      </c>
      <c r="F41" s="51" t="s">
        <v>118</v>
      </c>
      <c r="G41" s="35">
        <v>622</v>
      </c>
      <c r="H41" s="35">
        <v>601</v>
      </c>
      <c r="I41" s="35">
        <v>576</v>
      </c>
      <c r="J41" s="35">
        <v>611</v>
      </c>
      <c r="K41" s="35">
        <v>630</v>
      </c>
      <c r="L41" s="35">
        <v>601</v>
      </c>
      <c r="M41" s="35"/>
      <c r="N41" s="57">
        <f t="shared" si="0"/>
        <v>3641</v>
      </c>
      <c r="O41" s="52">
        <f t="shared" si="1"/>
        <v>606.8333333333334</v>
      </c>
    </row>
    <row r="42" spans="1:15" s="38" customFormat="1" ht="30" customHeight="1">
      <c r="A42" s="54"/>
      <c r="B42" s="54"/>
      <c r="C42" s="35"/>
      <c r="D42" s="35">
        <v>24</v>
      </c>
      <c r="E42" s="35">
        <v>6</v>
      </c>
      <c r="F42" s="51" t="s">
        <v>153</v>
      </c>
      <c r="G42" s="35">
        <v>585</v>
      </c>
      <c r="H42" s="35">
        <v>510</v>
      </c>
      <c r="I42" s="35">
        <v>616</v>
      </c>
      <c r="J42" s="35">
        <v>691</v>
      </c>
      <c r="K42" s="35">
        <v>606</v>
      </c>
      <c r="L42" s="35">
        <v>609</v>
      </c>
      <c r="M42" s="35"/>
      <c r="N42" s="57">
        <f t="shared" si="0"/>
        <v>3617</v>
      </c>
      <c r="O42" s="52">
        <f t="shared" si="1"/>
        <v>602.8333333333334</v>
      </c>
    </row>
    <row r="43" spans="1:15" s="38" customFormat="1" ht="30" customHeight="1">
      <c r="A43" s="54"/>
      <c r="B43" s="54"/>
      <c r="C43" s="35"/>
      <c r="D43" s="35"/>
      <c r="E43" s="35"/>
      <c r="F43" s="51"/>
      <c r="G43" s="35"/>
      <c r="H43" s="35"/>
      <c r="I43" s="35"/>
      <c r="J43" s="35"/>
      <c r="K43" s="35"/>
      <c r="L43" s="35"/>
      <c r="M43" s="35"/>
      <c r="N43" s="57"/>
      <c r="O43" s="52"/>
    </row>
    <row r="44" spans="1:15" s="38" customFormat="1" ht="30" customHeight="1">
      <c r="A44" s="54"/>
      <c r="B44" s="54"/>
      <c r="C44" s="35"/>
      <c r="D44" s="35"/>
      <c r="E44" s="35"/>
      <c r="F44" s="51"/>
      <c r="G44" s="35"/>
      <c r="H44" s="35"/>
      <c r="I44" s="35"/>
      <c r="J44" s="35"/>
      <c r="K44" s="35"/>
      <c r="L44" s="35"/>
      <c r="M44" s="35"/>
      <c r="N44" s="57"/>
      <c r="O44" s="52"/>
    </row>
    <row r="45" spans="1:15" s="38" customFormat="1" ht="30" customHeight="1">
      <c r="A45" s="54"/>
      <c r="B45" s="54"/>
      <c r="C45" s="35"/>
      <c r="D45" s="35"/>
      <c r="E45" s="35"/>
      <c r="F45" s="51"/>
      <c r="G45" s="35"/>
      <c r="H45" s="35"/>
      <c r="I45" s="35"/>
      <c r="J45" s="35"/>
      <c r="K45" s="35"/>
      <c r="L45" s="35"/>
      <c r="M45" s="35"/>
      <c r="N45" s="57"/>
      <c r="O45" s="52"/>
    </row>
    <row r="46" spans="1:15" s="38" customFormat="1" ht="30" customHeight="1">
      <c r="A46" s="54"/>
      <c r="B46" s="54"/>
      <c r="C46" s="35"/>
      <c r="D46" s="35"/>
      <c r="E46" s="35"/>
      <c r="F46" s="51"/>
      <c r="G46" s="35"/>
      <c r="H46" s="35"/>
      <c r="I46" s="35"/>
      <c r="J46" s="35"/>
      <c r="K46" s="35"/>
      <c r="L46" s="35"/>
      <c r="M46" s="35"/>
      <c r="N46" s="57"/>
      <c r="O46" s="52"/>
    </row>
    <row r="47" spans="1:15" s="38" customFormat="1" ht="30" customHeight="1">
      <c r="A47" s="54"/>
      <c r="B47" s="54"/>
      <c r="C47" s="35"/>
      <c r="D47" s="35"/>
      <c r="E47" s="35"/>
      <c r="F47" s="51"/>
      <c r="G47" s="35"/>
      <c r="H47" s="35"/>
      <c r="I47" s="35"/>
      <c r="J47" s="35"/>
      <c r="K47" s="35"/>
      <c r="L47" s="35"/>
      <c r="M47" s="35"/>
      <c r="N47" s="57"/>
      <c r="O47" s="52"/>
    </row>
    <row r="48" spans="1:15" s="38" customFormat="1" ht="30" customHeight="1">
      <c r="A48" s="54"/>
      <c r="B48" s="54"/>
      <c r="C48" s="35"/>
      <c r="D48" s="35"/>
      <c r="E48" s="35"/>
      <c r="F48" s="51"/>
      <c r="G48" s="35"/>
      <c r="H48" s="35"/>
      <c r="I48" s="35"/>
      <c r="J48" s="35"/>
      <c r="K48" s="35"/>
      <c r="L48" s="35"/>
      <c r="M48" s="35"/>
      <c r="N48" s="57"/>
      <c r="O48" s="52"/>
    </row>
    <row r="49" spans="1:15" s="38" customFormat="1" ht="30" customHeight="1">
      <c r="A49" s="54"/>
      <c r="B49" s="54"/>
      <c r="C49" s="35"/>
      <c r="D49" s="35"/>
      <c r="E49" s="35"/>
      <c r="F49" s="51"/>
      <c r="G49" s="35"/>
      <c r="H49" s="35"/>
      <c r="I49" s="35"/>
      <c r="J49" s="35"/>
      <c r="K49" s="35"/>
      <c r="L49" s="35"/>
      <c r="M49" s="35"/>
      <c r="N49" s="57"/>
      <c r="O49" s="52"/>
    </row>
    <row r="50" spans="1:15" s="38" customFormat="1" ht="30" customHeight="1" thickBot="1">
      <c r="A50" s="36"/>
      <c r="B50" s="36"/>
      <c r="C50" s="58"/>
      <c r="D50" s="58"/>
      <c r="E50" s="58"/>
      <c r="F50" s="58"/>
      <c r="G50" s="58"/>
      <c r="H50" s="102"/>
      <c r="I50" s="102"/>
      <c r="J50" s="102"/>
      <c r="K50" s="102"/>
      <c r="L50" s="102"/>
      <c r="M50" s="58"/>
      <c r="N50" s="58"/>
      <c r="O50" s="37"/>
    </row>
    <row r="51" spans="6:15" ht="3.75" customHeight="1" thickBot="1">
      <c r="F51" s="6"/>
      <c r="O51" s="9"/>
    </row>
    <row r="52" spans="6:15" ht="0.75" customHeight="1" hidden="1" thickBot="1">
      <c r="F52" s="6"/>
      <c r="O52" s="9"/>
    </row>
    <row r="53" spans="6:15" ht="19.5" customHeight="1" hidden="1" thickBot="1">
      <c r="F53" s="6"/>
      <c r="O53" s="9"/>
    </row>
    <row r="54" ht="19.5" customHeight="1" hidden="1" thickBot="1"/>
    <row r="55" spans="1:15" ht="19.5" customHeight="1">
      <c r="A55" s="2"/>
      <c r="B55" s="93" t="s">
        <v>48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5"/>
    </row>
    <row r="56" spans="2:15" ht="19.5" customHeight="1"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8"/>
    </row>
    <row r="57" spans="2:15" ht="19.5" customHeight="1"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8"/>
    </row>
    <row r="58" spans="2:15" ht="19.5" customHeight="1" thickBot="1"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1"/>
    </row>
    <row r="59" spans="2:15" ht="30.75" customHeight="1">
      <c r="B59" s="10"/>
      <c r="C59" s="10"/>
      <c r="D59" s="10"/>
      <c r="E59" s="10"/>
      <c r="F59" s="10"/>
      <c r="G59" s="104" t="s">
        <v>113</v>
      </c>
      <c r="H59" s="104"/>
      <c r="I59" s="104"/>
      <c r="J59" s="104"/>
      <c r="K59" s="104"/>
      <c r="L59" s="104"/>
      <c r="M59" s="25"/>
      <c r="N59" s="10"/>
      <c r="O59" s="11"/>
    </row>
    <row r="60" spans="4:15" ht="42" customHeight="1">
      <c r="D60" s="3"/>
      <c r="E60" s="3"/>
      <c r="F60" s="3"/>
      <c r="G60" s="3">
        <v>1</v>
      </c>
      <c r="H60" s="3">
        <v>2</v>
      </c>
      <c r="I60" s="3">
        <v>3</v>
      </c>
      <c r="J60" s="3">
        <v>4</v>
      </c>
      <c r="K60" s="3">
        <v>5</v>
      </c>
      <c r="L60" s="3">
        <v>6</v>
      </c>
      <c r="M60" s="3"/>
      <c r="N60" s="91" t="s">
        <v>45</v>
      </c>
      <c r="O60" s="92" t="s">
        <v>46</v>
      </c>
    </row>
    <row r="61" spans="2:15" s="2" customFormat="1" ht="122.25" customHeight="1">
      <c r="B61" s="8" t="s">
        <v>47</v>
      </c>
      <c r="C61" s="8"/>
      <c r="D61" s="25" t="s">
        <v>49</v>
      </c>
      <c r="E61" s="25" t="s">
        <v>50</v>
      </c>
      <c r="F61" s="25" t="s">
        <v>44</v>
      </c>
      <c r="G61" s="83" t="s">
        <v>187</v>
      </c>
      <c r="H61" s="83" t="s">
        <v>188</v>
      </c>
      <c r="I61" s="83" t="s">
        <v>189</v>
      </c>
      <c r="J61" s="83" t="s">
        <v>190</v>
      </c>
      <c r="K61" s="83" t="s">
        <v>191</v>
      </c>
      <c r="L61" s="83" t="s">
        <v>192</v>
      </c>
      <c r="M61" s="17"/>
      <c r="N61" s="91"/>
      <c r="O61" s="92"/>
    </row>
    <row r="62" spans="2:15" s="2" customFormat="1" ht="22.5" customHeight="1">
      <c r="B62" s="66"/>
      <c r="C62" s="66"/>
      <c r="D62" s="74"/>
      <c r="E62" s="74"/>
      <c r="F62" s="74"/>
      <c r="G62" s="66"/>
      <c r="H62" s="66"/>
      <c r="I62" s="66"/>
      <c r="J62" s="66"/>
      <c r="K62" s="66"/>
      <c r="L62" s="66"/>
      <c r="M62" s="66"/>
      <c r="N62" s="75"/>
      <c r="O62" s="76"/>
    </row>
    <row r="63" spans="2:15" s="2" customFormat="1" ht="30" customHeight="1">
      <c r="B63" s="66">
        <v>1</v>
      </c>
      <c r="C63" s="66"/>
      <c r="D63" s="67" t="s">
        <v>55</v>
      </c>
      <c r="E63" s="67" t="s">
        <v>182</v>
      </c>
      <c r="F63" s="67" t="s">
        <v>16</v>
      </c>
      <c r="G63" s="66">
        <v>272</v>
      </c>
      <c r="H63" s="65">
        <v>272</v>
      </c>
      <c r="I63" s="65">
        <v>282</v>
      </c>
      <c r="J63" s="65">
        <v>276</v>
      </c>
      <c r="K63" s="65">
        <v>278</v>
      </c>
      <c r="L63" s="65">
        <v>278</v>
      </c>
      <c r="M63" s="65"/>
      <c r="N63" s="68">
        <f>SUBTOTAL(9,G63:L63)</f>
        <v>1658</v>
      </c>
      <c r="O63" s="76">
        <f aca="true" t="shared" si="2" ref="O63:O94">AVERAGE(G63:L63)</f>
        <v>276.3333333333333</v>
      </c>
    </row>
    <row r="64" spans="2:15" s="39" customFormat="1" ht="30" customHeight="1">
      <c r="B64" s="66">
        <v>2</v>
      </c>
      <c r="C64" s="65"/>
      <c r="D64" s="67" t="s">
        <v>122</v>
      </c>
      <c r="E64" s="67" t="s">
        <v>53</v>
      </c>
      <c r="F64" s="67" t="s">
        <v>120</v>
      </c>
      <c r="G64" s="65">
        <v>268</v>
      </c>
      <c r="H64" s="65">
        <v>270</v>
      </c>
      <c r="I64" s="65">
        <v>275</v>
      </c>
      <c r="J64" s="65">
        <v>272</v>
      </c>
      <c r="K64" s="65">
        <v>278</v>
      </c>
      <c r="L64" s="65">
        <v>274</v>
      </c>
      <c r="M64" s="65"/>
      <c r="N64" s="68">
        <f>SUM(G64:L64)</f>
        <v>1637</v>
      </c>
      <c r="O64" s="76">
        <f t="shared" si="2"/>
        <v>272.8333333333333</v>
      </c>
    </row>
    <row r="65" spans="2:15" s="40" customFormat="1" ht="30" customHeight="1">
      <c r="B65" s="66">
        <v>3</v>
      </c>
      <c r="C65" s="65"/>
      <c r="D65" s="67" t="s">
        <v>14</v>
      </c>
      <c r="E65" s="67" t="s">
        <v>15</v>
      </c>
      <c r="F65" s="67" t="s">
        <v>13</v>
      </c>
      <c r="G65" s="65">
        <v>268</v>
      </c>
      <c r="H65" s="65">
        <v>270</v>
      </c>
      <c r="I65" s="66">
        <v>271</v>
      </c>
      <c r="J65" s="66">
        <v>269</v>
      </c>
      <c r="K65" s="66">
        <v>274</v>
      </c>
      <c r="L65" s="66">
        <v>276</v>
      </c>
      <c r="M65" s="66"/>
      <c r="N65" s="75">
        <f>SUBTOTAL(9,G65:L65)</f>
        <v>1628</v>
      </c>
      <c r="O65" s="76">
        <f t="shared" si="2"/>
        <v>271.3333333333333</v>
      </c>
    </row>
    <row r="66" spans="2:15" s="40" customFormat="1" ht="30" customHeight="1">
      <c r="B66" s="66">
        <v>4</v>
      </c>
      <c r="C66" s="65"/>
      <c r="D66" s="67" t="s">
        <v>24</v>
      </c>
      <c r="E66" s="67" t="s">
        <v>15</v>
      </c>
      <c r="F66" s="67" t="s">
        <v>23</v>
      </c>
      <c r="G66" s="65">
        <v>268</v>
      </c>
      <c r="H66" s="65">
        <v>265</v>
      </c>
      <c r="I66" s="65">
        <v>268</v>
      </c>
      <c r="J66" s="65">
        <v>281</v>
      </c>
      <c r="K66" s="65">
        <v>271</v>
      </c>
      <c r="L66" s="65">
        <v>267</v>
      </c>
      <c r="M66" s="65"/>
      <c r="N66" s="68">
        <f>SUM(G66:L66)</f>
        <v>1620</v>
      </c>
      <c r="O66" s="76">
        <f t="shared" si="2"/>
        <v>270</v>
      </c>
    </row>
    <row r="67" spans="2:15" s="39" customFormat="1" ht="30" customHeight="1">
      <c r="B67" s="66">
        <v>5</v>
      </c>
      <c r="C67" s="65"/>
      <c r="D67" s="67" t="s">
        <v>170</v>
      </c>
      <c r="E67" s="67" t="s">
        <v>203</v>
      </c>
      <c r="F67" s="67" t="s">
        <v>185</v>
      </c>
      <c r="G67" s="65">
        <v>270</v>
      </c>
      <c r="H67" s="70">
        <v>268</v>
      </c>
      <c r="I67" s="65">
        <v>275</v>
      </c>
      <c r="J67" s="65">
        <v>261</v>
      </c>
      <c r="K67" s="65">
        <v>263</v>
      </c>
      <c r="L67" s="65">
        <v>266</v>
      </c>
      <c r="M67" s="65"/>
      <c r="N67" s="68">
        <f>SUM(G67:L67)</f>
        <v>1603</v>
      </c>
      <c r="O67" s="76">
        <f t="shared" si="2"/>
        <v>267.1666666666667</v>
      </c>
    </row>
    <row r="68" spans="2:15" s="40" customFormat="1" ht="30" customHeight="1">
      <c r="B68" s="66">
        <v>6</v>
      </c>
      <c r="C68" s="66"/>
      <c r="D68" s="67" t="s">
        <v>135</v>
      </c>
      <c r="E68" s="67" t="s">
        <v>136</v>
      </c>
      <c r="F68" s="67" t="s">
        <v>117</v>
      </c>
      <c r="G68" s="66">
        <v>263</v>
      </c>
      <c r="H68" s="65">
        <v>272</v>
      </c>
      <c r="I68" s="65">
        <v>270</v>
      </c>
      <c r="J68" s="65">
        <v>263</v>
      </c>
      <c r="K68" s="65">
        <v>271</v>
      </c>
      <c r="L68" s="65">
        <v>257</v>
      </c>
      <c r="M68" s="65"/>
      <c r="N68" s="68">
        <f>SUM(G68:L68)</f>
        <v>1596</v>
      </c>
      <c r="O68" s="76">
        <f t="shared" si="2"/>
        <v>266</v>
      </c>
    </row>
    <row r="69" spans="2:15" s="40" customFormat="1" ht="30" customHeight="1">
      <c r="B69" s="66">
        <v>7</v>
      </c>
      <c r="C69" s="65"/>
      <c r="D69" s="67" t="s">
        <v>12</v>
      </c>
      <c r="E69" s="67" t="s">
        <v>177</v>
      </c>
      <c r="F69" s="67" t="s">
        <v>119</v>
      </c>
      <c r="G69" s="65">
        <v>269</v>
      </c>
      <c r="H69" s="65">
        <v>259</v>
      </c>
      <c r="I69" s="65">
        <v>268</v>
      </c>
      <c r="J69" s="65">
        <v>256</v>
      </c>
      <c r="K69" s="65">
        <v>272</v>
      </c>
      <c r="L69" s="65">
        <v>266</v>
      </c>
      <c r="M69" s="65"/>
      <c r="N69" s="68">
        <f>SUM(G69:L69)</f>
        <v>1590</v>
      </c>
      <c r="O69" s="76">
        <f t="shared" si="2"/>
        <v>265</v>
      </c>
    </row>
    <row r="70" spans="2:15" s="40" customFormat="1" ht="30" customHeight="1">
      <c r="B70" s="66">
        <v>8</v>
      </c>
      <c r="C70" s="65"/>
      <c r="D70" s="67" t="s">
        <v>14</v>
      </c>
      <c r="E70" s="67" t="s">
        <v>64</v>
      </c>
      <c r="F70" s="67" t="s">
        <v>13</v>
      </c>
      <c r="G70" s="65">
        <v>264</v>
      </c>
      <c r="H70" s="65">
        <v>264</v>
      </c>
      <c r="I70" s="65">
        <v>268</v>
      </c>
      <c r="J70" s="65">
        <v>266</v>
      </c>
      <c r="K70" s="65">
        <v>256</v>
      </c>
      <c r="L70" s="65">
        <v>271</v>
      </c>
      <c r="M70" s="65"/>
      <c r="N70" s="68">
        <f>SUBTOTAL(9,G70:L70)</f>
        <v>1589</v>
      </c>
      <c r="O70" s="76">
        <f t="shared" si="2"/>
        <v>264.8333333333333</v>
      </c>
    </row>
    <row r="71" spans="2:15" s="40" customFormat="1" ht="30" customHeight="1">
      <c r="B71" s="66">
        <v>9</v>
      </c>
      <c r="C71" s="65"/>
      <c r="D71" s="67" t="s">
        <v>5</v>
      </c>
      <c r="E71" s="67" t="s">
        <v>35</v>
      </c>
      <c r="F71" s="79" t="s">
        <v>152</v>
      </c>
      <c r="G71" s="65">
        <v>270</v>
      </c>
      <c r="H71" s="65">
        <v>268</v>
      </c>
      <c r="I71" s="65">
        <v>262</v>
      </c>
      <c r="J71" s="65">
        <v>273</v>
      </c>
      <c r="K71" s="65">
        <v>250</v>
      </c>
      <c r="L71" s="65">
        <v>256</v>
      </c>
      <c r="M71" s="65"/>
      <c r="N71" s="68">
        <f>SUBTOTAL(9,G71:L71)</f>
        <v>1579</v>
      </c>
      <c r="O71" s="76">
        <f t="shared" si="2"/>
        <v>263.1666666666667</v>
      </c>
    </row>
    <row r="72" spans="2:15" s="40" customFormat="1" ht="30" customHeight="1">
      <c r="B72" s="66">
        <v>10</v>
      </c>
      <c r="C72" s="65"/>
      <c r="D72" s="67" t="s">
        <v>112</v>
      </c>
      <c r="E72" s="67" t="s">
        <v>54</v>
      </c>
      <c r="F72" s="67" t="s">
        <v>25</v>
      </c>
      <c r="G72" s="65">
        <v>265</v>
      </c>
      <c r="H72" s="65">
        <v>271</v>
      </c>
      <c r="I72" s="65">
        <v>253</v>
      </c>
      <c r="J72" s="65">
        <v>262</v>
      </c>
      <c r="K72" s="65">
        <v>266</v>
      </c>
      <c r="L72" s="65">
        <v>257</v>
      </c>
      <c r="M72" s="65"/>
      <c r="N72" s="68">
        <f>SUM(G72:L72)</f>
        <v>1574</v>
      </c>
      <c r="O72" s="76">
        <f t="shared" si="2"/>
        <v>262.3333333333333</v>
      </c>
    </row>
    <row r="73" spans="2:15" s="39" customFormat="1" ht="30" customHeight="1">
      <c r="B73" s="66">
        <v>11</v>
      </c>
      <c r="C73" s="65"/>
      <c r="D73" s="67" t="s">
        <v>137</v>
      </c>
      <c r="E73" s="67" t="s">
        <v>116</v>
      </c>
      <c r="F73" s="67" t="s">
        <v>117</v>
      </c>
      <c r="G73" s="65">
        <v>255</v>
      </c>
      <c r="H73" s="65">
        <v>248</v>
      </c>
      <c r="I73" s="66">
        <v>265</v>
      </c>
      <c r="J73" s="66">
        <v>270</v>
      </c>
      <c r="K73" s="66">
        <v>268</v>
      </c>
      <c r="L73" s="66">
        <v>265</v>
      </c>
      <c r="M73" s="66"/>
      <c r="N73" s="75">
        <f>SUM(G73:L73)</f>
        <v>1571</v>
      </c>
      <c r="O73" s="76">
        <f t="shared" si="2"/>
        <v>261.8333333333333</v>
      </c>
    </row>
    <row r="74" spans="2:15" s="40" customFormat="1" ht="30" customHeight="1">
      <c r="B74" s="66">
        <v>12</v>
      </c>
      <c r="C74" s="69"/>
      <c r="D74" s="67" t="s">
        <v>160</v>
      </c>
      <c r="E74" s="67" t="s">
        <v>161</v>
      </c>
      <c r="F74" s="67" t="s">
        <v>144</v>
      </c>
      <c r="G74" s="65">
        <v>255</v>
      </c>
      <c r="H74" s="65">
        <v>253</v>
      </c>
      <c r="I74" s="65">
        <v>248</v>
      </c>
      <c r="J74" s="65">
        <v>266</v>
      </c>
      <c r="K74" s="65">
        <v>272</v>
      </c>
      <c r="L74" s="65">
        <v>272</v>
      </c>
      <c r="M74" s="65"/>
      <c r="N74" s="68">
        <f>SUBTOTAL(9,G74:L74)</f>
        <v>1566</v>
      </c>
      <c r="O74" s="76">
        <f t="shared" si="2"/>
        <v>261</v>
      </c>
    </row>
    <row r="75" spans="2:15" s="40" customFormat="1" ht="30" customHeight="1">
      <c r="B75" s="66">
        <v>13</v>
      </c>
      <c r="C75" s="69"/>
      <c r="D75" s="79" t="s">
        <v>159</v>
      </c>
      <c r="E75" s="79" t="s">
        <v>109</v>
      </c>
      <c r="F75" s="67" t="s">
        <v>144</v>
      </c>
      <c r="G75" s="65">
        <v>265</v>
      </c>
      <c r="H75" s="65">
        <v>247</v>
      </c>
      <c r="I75" s="65">
        <v>249</v>
      </c>
      <c r="J75" s="65">
        <v>268</v>
      </c>
      <c r="K75" s="65">
        <v>271</v>
      </c>
      <c r="L75" s="65">
        <v>258</v>
      </c>
      <c r="M75" s="65"/>
      <c r="N75" s="68">
        <f>SUBTOTAL(9,G75:L75)</f>
        <v>1558</v>
      </c>
      <c r="O75" s="76">
        <f t="shared" si="2"/>
        <v>259.6666666666667</v>
      </c>
    </row>
    <row r="76" spans="2:15" s="40" customFormat="1" ht="30" customHeight="1">
      <c r="B76" s="66">
        <v>14</v>
      </c>
      <c r="C76" s="65"/>
      <c r="D76" s="74" t="s">
        <v>101</v>
      </c>
      <c r="E76" s="74" t="s">
        <v>102</v>
      </c>
      <c r="F76" s="67" t="s">
        <v>16</v>
      </c>
      <c r="G76" s="65">
        <v>258</v>
      </c>
      <c r="H76" s="65">
        <v>252</v>
      </c>
      <c r="I76" s="65">
        <v>255</v>
      </c>
      <c r="J76" s="65">
        <v>265</v>
      </c>
      <c r="K76" s="65">
        <v>261</v>
      </c>
      <c r="L76" s="65">
        <v>265</v>
      </c>
      <c r="M76" s="65"/>
      <c r="N76" s="68">
        <f>SUBTOTAL(9,G76:L76)</f>
        <v>1556</v>
      </c>
      <c r="O76" s="76">
        <f t="shared" si="2"/>
        <v>259.3333333333333</v>
      </c>
    </row>
    <row r="77" spans="2:15" s="40" customFormat="1" ht="30" customHeight="1">
      <c r="B77" s="66">
        <v>15</v>
      </c>
      <c r="C77" s="66"/>
      <c r="D77" s="67" t="s">
        <v>126</v>
      </c>
      <c r="E77" s="67" t="s">
        <v>58</v>
      </c>
      <c r="F77" s="67" t="s">
        <v>117</v>
      </c>
      <c r="G77" s="65">
        <v>260</v>
      </c>
      <c r="H77" s="65">
        <v>247</v>
      </c>
      <c r="I77" s="65">
        <v>270</v>
      </c>
      <c r="J77" s="65">
        <v>259</v>
      </c>
      <c r="K77" s="65">
        <v>256</v>
      </c>
      <c r="L77" s="65">
        <v>263</v>
      </c>
      <c r="M77" s="65"/>
      <c r="N77" s="68">
        <f>SUM(G77:L77)</f>
        <v>1555</v>
      </c>
      <c r="O77" s="76">
        <f t="shared" si="2"/>
        <v>259.1666666666667</v>
      </c>
    </row>
    <row r="78" spans="2:15" s="40" customFormat="1" ht="30" customHeight="1">
      <c r="B78" s="66">
        <v>16</v>
      </c>
      <c r="C78" s="65"/>
      <c r="D78" s="67" t="s">
        <v>19</v>
      </c>
      <c r="E78" s="67" t="s">
        <v>125</v>
      </c>
      <c r="F78" s="67" t="s">
        <v>120</v>
      </c>
      <c r="G78" s="65">
        <v>258</v>
      </c>
      <c r="H78" s="65">
        <v>268</v>
      </c>
      <c r="I78" s="65">
        <v>260</v>
      </c>
      <c r="J78" s="65">
        <v>260</v>
      </c>
      <c r="K78" s="65">
        <v>255</v>
      </c>
      <c r="L78" s="65">
        <v>251</v>
      </c>
      <c r="M78" s="65"/>
      <c r="N78" s="68">
        <f>SUM(G78:L78)</f>
        <v>1552</v>
      </c>
      <c r="O78" s="76">
        <f t="shared" si="2"/>
        <v>258.6666666666667</v>
      </c>
    </row>
    <row r="79" spans="2:15" s="40" customFormat="1" ht="30" customHeight="1">
      <c r="B79" s="66">
        <v>17</v>
      </c>
      <c r="C79" s="66"/>
      <c r="D79" s="79" t="s">
        <v>149</v>
      </c>
      <c r="E79" s="79" t="s">
        <v>136</v>
      </c>
      <c r="F79" s="67" t="s">
        <v>185</v>
      </c>
      <c r="G79" s="65">
        <v>254</v>
      </c>
      <c r="H79" s="65">
        <v>264</v>
      </c>
      <c r="I79" s="65">
        <v>240</v>
      </c>
      <c r="J79" s="65">
        <v>257</v>
      </c>
      <c r="K79" s="65">
        <v>268</v>
      </c>
      <c r="L79" s="65">
        <v>268</v>
      </c>
      <c r="M79" s="65"/>
      <c r="N79" s="68">
        <f>SUM(G79:L79)</f>
        <v>1551</v>
      </c>
      <c r="O79" s="76">
        <f t="shared" si="2"/>
        <v>258.5</v>
      </c>
    </row>
    <row r="80" spans="2:15" s="39" customFormat="1" ht="30" customHeight="1">
      <c r="B80" s="66">
        <v>18</v>
      </c>
      <c r="C80" s="73"/>
      <c r="D80" s="67" t="s">
        <v>158</v>
      </c>
      <c r="E80" s="67" t="s">
        <v>60</v>
      </c>
      <c r="F80" s="67" t="s">
        <v>13</v>
      </c>
      <c r="G80" s="65">
        <v>244</v>
      </c>
      <c r="H80" s="65">
        <v>258</v>
      </c>
      <c r="I80" s="65">
        <v>261</v>
      </c>
      <c r="J80" s="65">
        <v>254</v>
      </c>
      <c r="K80" s="65">
        <v>262</v>
      </c>
      <c r="L80" s="65">
        <v>267</v>
      </c>
      <c r="M80" s="65"/>
      <c r="N80" s="68">
        <f>SUBTOTAL(9,G80:L80)</f>
        <v>1546</v>
      </c>
      <c r="O80" s="76">
        <f t="shared" si="2"/>
        <v>257.6666666666667</v>
      </c>
    </row>
    <row r="81" spans="2:15" s="40" customFormat="1" ht="30" customHeight="1">
      <c r="B81" s="66">
        <v>19</v>
      </c>
      <c r="C81" s="69"/>
      <c r="D81" s="67" t="s">
        <v>165</v>
      </c>
      <c r="E81" s="67" t="s">
        <v>166</v>
      </c>
      <c r="F81" s="67" t="s">
        <v>4</v>
      </c>
      <c r="G81" s="65">
        <v>255</v>
      </c>
      <c r="H81" s="65">
        <v>249</v>
      </c>
      <c r="I81" s="65">
        <v>242</v>
      </c>
      <c r="J81" s="65">
        <v>283</v>
      </c>
      <c r="K81" s="65">
        <v>269</v>
      </c>
      <c r="L81" s="65">
        <v>247</v>
      </c>
      <c r="M81" s="65"/>
      <c r="N81" s="68">
        <f>SUM(G81:L81)</f>
        <v>1545</v>
      </c>
      <c r="O81" s="76">
        <f t="shared" si="2"/>
        <v>257.5</v>
      </c>
    </row>
    <row r="82" spans="2:15" s="39" customFormat="1" ht="30" customHeight="1">
      <c r="B82" s="66">
        <v>20</v>
      </c>
      <c r="C82" s="65"/>
      <c r="D82" s="67" t="s">
        <v>24</v>
      </c>
      <c r="E82" s="67" t="s">
        <v>34</v>
      </c>
      <c r="F82" s="67" t="s">
        <v>23</v>
      </c>
      <c r="G82" s="65">
        <v>261</v>
      </c>
      <c r="H82" s="66">
        <v>257</v>
      </c>
      <c r="I82" s="65">
        <v>261</v>
      </c>
      <c r="J82" s="65">
        <v>249</v>
      </c>
      <c r="K82" s="65">
        <v>264</v>
      </c>
      <c r="L82" s="65">
        <v>250</v>
      </c>
      <c r="M82" s="65"/>
      <c r="N82" s="68">
        <f>SUM(G82:L82)</f>
        <v>1542</v>
      </c>
      <c r="O82" s="76">
        <f t="shared" si="2"/>
        <v>257</v>
      </c>
    </row>
    <row r="83" spans="2:15" s="40" customFormat="1" ht="30" customHeight="1">
      <c r="B83" s="66">
        <v>21</v>
      </c>
      <c r="C83" s="69"/>
      <c r="D83" s="74" t="s">
        <v>206</v>
      </c>
      <c r="E83" s="74" t="s">
        <v>226</v>
      </c>
      <c r="F83" s="67" t="s">
        <v>117</v>
      </c>
      <c r="G83" s="66">
        <v>258</v>
      </c>
      <c r="H83" s="65">
        <v>271</v>
      </c>
      <c r="I83" s="65">
        <v>248</v>
      </c>
      <c r="J83" s="65">
        <v>258</v>
      </c>
      <c r="K83" s="65">
        <v>247</v>
      </c>
      <c r="L83" s="65">
        <v>259</v>
      </c>
      <c r="M83" s="65"/>
      <c r="N83" s="68">
        <f>SUM(G83:L83)</f>
        <v>1541</v>
      </c>
      <c r="O83" s="76">
        <f t="shared" si="2"/>
        <v>256.8333333333333</v>
      </c>
    </row>
    <row r="84" spans="2:15" s="40" customFormat="1" ht="30" customHeight="1">
      <c r="B84" s="66">
        <v>22</v>
      </c>
      <c r="C84" s="69"/>
      <c r="D84" s="67" t="s">
        <v>170</v>
      </c>
      <c r="E84" s="67" t="s">
        <v>66</v>
      </c>
      <c r="F84" s="67" t="s">
        <v>185</v>
      </c>
      <c r="G84" s="65">
        <v>263</v>
      </c>
      <c r="H84" s="65">
        <v>258</v>
      </c>
      <c r="I84" s="65">
        <v>240</v>
      </c>
      <c r="J84" s="65">
        <v>252</v>
      </c>
      <c r="K84" s="65">
        <v>257</v>
      </c>
      <c r="L84" s="65">
        <v>269</v>
      </c>
      <c r="M84" s="65"/>
      <c r="N84" s="68">
        <f>SUM(G84:L84)</f>
        <v>1539</v>
      </c>
      <c r="O84" s="76">
        <f t="shared" si="2"/>
        <v>256.5</v>
      </c>
    </row>
    <row r="85" spans="2:15" s="40" customFormat="1" ht="30" customHeight="1">
      <c r="B85" s="66">
        <v>23</v>
      </c>
      <c r="C85" s="65"/>
      <c r="D85" s="67" t="s">
        <v>163</v>
      </c>
      <c r="E85" s="67" t="s">
        <v>164</v>
      </c>
      <c r="F85" s="67" t="s">
        <v>42</v>
      </c>
      <c r="G85" s="65">
        <v>260</v>
      </c>
      <c r="H85" s="65">
        <v>246</v>
      </c>
      <c r="I85" s="65">
        <v>259</v>
      </c>
      <c r="J85" s="65">
        <v>268</v>
      </c>
      <c r="K85" s="65">
        <v>257</v>
      </c>
      <c r="L85" s="65">
        <v>246</v>
      </c>
      <c r="M85" s="65"/>
      <c r="N85" s="68">
        <f>SUBTOTAL(9,G85:L85)</f>
        <v>1536</v>
      </c>
      <c r="O85" s="76">
        <f t="shared" si="2"/>
        <v>256</v>
      </c>
    </row>
    <row r="86" spans="2:15" s="39" customFormat="1" ht="30" customHeight="1">
      <c r="B86" s="66">
        <v>24</v>
      </c>
      <c r="C86" s="69"/>
      <c r="D86" s="67" t="s">
        <v>155</v>
      </c>
      <c r="E86" s="67" t="s">
        <v>59</v>
      </c>
      <c r="F86" s="67" t="s">
        <v>185</v>
      </c>
      <c r="G86" s="65">
        <v>267</v>
      </c>
      <c r="H86" s="65">
        <v>261</v>
      </c>
      <c r="I86" s="65">
        <v>249</v>
      </c>
      <c r="J86" s="65">
        <v>257</v>
      </c>
      <c r="K86" s="65">
        <v>226</v>
      </c>
      <c r="L86" s="65">
        <v>274</v>
      </c>
      <c r="M86" s="65"/>
      <c r="N86" s="68">
        <f>SUM(G86:L86)</f>
        <v>1534</v>
      </c>
      <c r="O86" s="76">
        <f t="shared" si="2"/>
        <v>255.66666666666666</v>
      </c>
    </row>
    <row r="87" spans="2:16" s="40" customFormat="1" ht="30" customHeight="1">
      <c r="B87" s="66">
        <v>25</v>
      </c>
      <c r="C87" s="65"/>
      <c r="D87" s="67" t="s">
        <v>150</v>
      </c>
      <c r="E87" s="67" t="s">
        <v>59</v>
      </c>
      <c r="F87" s="77" t="s">
        <v>115</v>
      </c>
      <c r="G87" s="66">
        <v>264</v>
      </c>
      <c r="H87" s="65">
        <v>257</v>
      </c>
      <c r="I87" s="65">
        <v>253</v>
      </c>
      <c r="J87" s="65">
        <v>246</v>
      </c>
      <c r="K87" s="65">
        <v>254</v>
      </c>
      <c r="L87" s="65">
        <v>259</v>
      </c>
      <c r="M87" s="65"/>
      <c r="N87" s="68">
        <f>SUM(G87:L87)</f>
        <v>1533</v>
      </c>
      <c r="O87" s="76">
        <f t="shared" si="2"/>
        <v>255.5</v>
      </c>
      <c r="P87" s="42"/>
    </row>
    <row r="88" spans="2:16" s="40" customFormat="1" ht="30" customHeight="1">
      <c r="B88" s="66">
        <v>26</v>
      </c>
      <c r="C88" s="65"/>
      <c r="D88" s="67" t="s">
        <v>134</v>
      </c>
      <c r="E88" s="67" t="s">
        <v>8</v>
      </c>
      <c r="F88" s="67" t="s">
        <v>13</v>
      </c>
      <c r="G88" s="65">
        <v>254</v>
      </c>
      <c r="H88" s="65">
        <v>259</v>
      </c>
      <c r="I88" s="65">
        <v>258</v>
      </c>
      <c r="J88" s="65">
        <v>258</v>
      </c>
      <c r="K88" s="65">
        <v>244</v>
      </c>
      <c r="L88" s="65">
        <v>258</v>
      </c>
      <c r="M88" s="65"/>
      <c r="N88" s="68">
        <f>SUBTOTAL(9,G88:M88)</f>
        <v>1531</v>
      </c>
      <c r="O88" s="76">
        <f t="shared" si="2"/>
        <v>255.16666666666666</v>
      </c>
      <c r="P88" s="42"/>
    </row>
    <row r="89" spans="2:16" s="56" customFormat="1" ht="30" customHeight="1">
      <c r="B89" s="66">
        <v>27</v>
      </c>
      <c r="C89" s="66"/>
      <c r="D89" s="67" t="s">
        <v>33</v>
      </c>
      <c r="E89" s="67" t="s">
        <v>34</v>
      </c>
      <c r="F89" s="67" t="s">
        <v>23</v>
      </c>
      <c r="G89" s="65">
        <v>265</v>
      </c>
      <c r="H89" s="65">
        <v>226</v>
      </c>
      <c r="I89" s="65">
        <v>274</v>
      </c>
      <c r="J89" s="65">
        <v>248</v>
      </c>
      <c r="K89" s="65">
        <v>255</v>
      </c>
      <c r="L89" s="65">
        <v>261</v>
      </c>
      <c r="M89" s="65"/>
      <c r="N89" s="68">
        <f>SUM(G89:L89)</f>
        <v>1529</v>
      </c>
      <c r="O89" s="76">
        <f t="shared" si="2"/>
        <v>254.83333333333334</v>
      </c>
      <c r="P89" s="81"/>
    </row>
    <row r="90" spans="2:16" s="40" customFormat="1" ht="30" customHeight="1">
      <c r="B90" s="66">
        <v>28</v>
      </c>
      <c r="C90" s="65"/>
      <c r="D90" s="67" t="s">
        <v>178</v>
      </c>
      <c r="E90" s="67" t="s">
        <v>179</v>
      </c>
      <c r="F90" s="67" t="s">
        <v>119</v>
      </c>
      <c r="G90" s="66">
        <v>264</v>
      </c>
      <c r="H90" s="65">
        <v>244</v>
      </c>
      <c r="I90" s="65">
        <v>245</v>
      </c>
      <c r="J90" s="65">
        <v>251</v>
      </c>
      <c r="K90" s="65">
        <v>257</v>
      </c>
      <c r="L90" s="65">
        <v>263</v>
      </c>
      <c r="M90" s="65"/>
      <c r="N90" s="68">
        <f>SUBTOTAL(9,G90:L90)</f>
        <v>1524</v>
      </c>
      <c r="O90" s="76">
        <f t="shared" si="2"/>
        <v>254</v>
      </c>
      <c r="P90" s="42"/>
    </row>
    <row r="91" spans="2:16" s="40" customFormat="1" ht="30" customHeight="1">
      <c r="B91" s="66">
        <v>29</v>
      </c>
      <c r="C91" s="65"/>
      <c r="D91" s="74" t="s">
        <v>90</v>
      </c>
      <c r="E91" s="74" t="s">
        <v>60</v>
      </c>
      <c r="F91" s="74" t="s">
        <v>145</v>
      </c>
      <c r="G91" s="65">
        <v>251</v>
      </c>
      <c r="H91" s="65">
        <v>260</v>
      </c>
      <c r="I91" s="65">
        <v>246</v>
      </c>
      <c r="J91" s="65">
        <v>258</v>
      </c>
      <c r="K91" s="65">
        <v>236</v>
      </c>
      <c r="L91" s="65">
        <v>269</v>
      </c>
      <c r="M91" s="65"/>
      <c r="N91" s="68">
        <f>SUM(G91:L91)</f>
        <v>1520</v>
      </c>
      <c r="O91" s="76">
        <f t="shared" si="2"/>
        <v>253.33333333333334</v>
      </c>
      <c r="P91" s="42"/>
    </row>
    <row r="92" spans="2:16" s="40" customFormat="1" ht="30" customHeight="1">
      <c r="B92" s="66">
        <v>30</v>
      </c>
      <c r="C92" s="65"/>
      <c r="D92" s="67" t="s">
        <v>6</v>
      </c>
      <c r="E92" s="67" t="s">
        <v>87</v>
      </c>
      <c r="F92" s="79" t="s">
        <v>152</v>
      </c>
      <c r="G92" s="65">
        <v>259</v>
      </c>
      <c r="H92" s="65">
        <v>245</v>
      </c>
      <c r="I92" s="65">
        <v>249</v>
      </c>
      <c r="J92" s="65">
        <v>255</v>
      </c>
      <c r="K92" s="65">
        <v>252</v>
      </c>
      <c r="L92" s="65">
        <v>258</v>
      </c>
      <c r="M92" s="65"/>
      <c r="N92" s="68">
        <f>SUBTOTAL(9,G92:L92)</f>
        <v>1518</v>
      </c>
      <c r="O92" s="76">
        <f t="shared" si="2"/>
        <v>253</v>
      </c>
      <c r="P92" s="42"/>
    </row>
    <row r="93" spans="2:16" s="40" customFormat="1" ht="30" customHeight="1">
      <c r="B93" s="66">
        <v>31</v>
      </c>
      <c r="C93" s="66"/>
      <c r="D93" s="79" t="s">
        <v>62</v>
      </c>
      <c r="E93" s="79" t="s">
        <v>12</v>
      </c>
      <c r="F93" s="67" t="s">
        <v>28</v>
      </c>
      <c r="G93" s="65">
        <v>222</v>
      </c>
      <c r="H93" s="65">
        <v>257</v>
      </c>
      <c r="I93" s="65">
        <v>264</v>
      </c>
      <c r="J93" s="65">
        <v>253</v>
      </c>
      <c r="K93" s="65">
        <v>254</v>
      </c>
      <c r="L93" s="65">
        <v>264</v>
      </c>
      <c r="M93" s="65"/>
      <c r="N93" s="68">
        <f aca="true" t="shared" si="3" ref="N93:N109">SUM(G93:L93)</f>
        <v>1514</v>
      </c>
      <c r="O93" s="76">
        <f t="shared" si="2"/>
        <v>252.33333333333334</v>
      </c>
      <c r="P93" s="42"/>
    </row>
    <row r="94" spans="2:16" s="40" customFormat="1" ht="30" customHeight="1">
      <c r="B94" s="66">
        <v>32</v>
      </c>
      <c r="C94" s="65"/>
      <c r="D94" s="67" t="s">
        <v>208</v>
      </c>
      <c r="E94" s="67" t="s">
        <v>129</v>
      </c>
      <c r="F94" s="67" t="s">
        <v>119</v>
      </c>
      <c r="G94" s="65">
        <v>253</v>
      </c>
      <c r="H94" s="65">
        <v>260</v>
      </c>
      <c r="I94" s="65">
        <v>257</v>
      </c>
      <c r="J94" s="65">
        <v>224</v>
      </c>
      <c r="K94" s="65">
        <v>253</v>
      </c>
      <c r="L94" s="65">
        <v>264</v>
      </c>
      <c r="M94" s="65"/>
      <c r="N94" s="68">
        <f t="shared" si="3"/>
        <v>1511</v>
      </c>
      <c r="O94" s="76">
        <f t="shared" si="2"/>
        <v>251.83333333333334</v>
      </c>
      <c r="P94" s="42"/>
    </row>
    <row r="95" spans="2:16" s="40" customFormat="1" ht="30" customHeight="1">
      <c r="B95" s="66">
        <v>33</v>
      </c>
      <c r="C95" s="65"/>
      <c r="D95" s="67" t="s">
        <v>78</v>
      </c>
      <c r="E95" s="67" t="s">
        <v>79</v>
      </c>
      <c r="F95" s="67" t="s">
        <v>185</v>
      </c>
      <c r="G95" s="65">
        <v>258</v>
      </c>
      <c r="H95" s="65">
        <v>240</v>
      </c>
      <c r="I95" s="65">
        <v>262</v>
      </c>
      <c r="J95" s="65">
        <v>250</v>
      </c>
      <c r="K95" s="65">
        <v>245</v>
      </c>
      <c r="L95" s="65">
        <v>254</v>
      </c>
      <c r="M95" s="65"/>
      <c r="N95" s="68">
        <f t="shared" si="3"/>
        <v>1509</v>
      </c>
      <c r="O95" s="76">
        <f aca="true" t="shared" si="4" ref="O95:O126">AVERAGE(G95:L95)</f>
        <v>251.5</v>
      </c>
      <c r="P95" s="42"/>
    </row>
    <row r="96" spans="2:16" s="40" customFormat="1" ht="30" customHeight="1">
      <c r="B96" s="66">
        <v>34</v>
      </c>
      <c r="C96" s="65"/>
      <c r="D96" s="67" t="s">
        <v>111</v>
      </c>
      <c r="E96" s="67" t="s">
        <v>43</v>
      </c>
      <c r="F96" s="77" t="s">
        <v>115</v>
      </c>
      <c r="G96" s="65">
        <v>238</v>
      </c>
      <c r="H96" s="65">
        <v>258</v>
      </c>
      <c r="I96" s="70">
        <v>258</v>
      </c>
      <c r="J96" s="70">
        <v>247</v>
      </c>
      <c r="K96" s="70">
        <v>241</v>
      </c>
      <c r="L96" s="70">
        <v>260</v>
      </c>
      <c r="M96" s="70"/>
      <c r="N96" s="72">
        <f t="shared" si="3"/>
        <v>1502</v>
      </c>
      <c r="O96" s="76">
        <f t="shared" si="4"/>
        <v>250.33333333333334</v>
      </c>
      <c r="P96" s="42"/>
    </row>
    <row r="97" spans="2:16" s="39" customFormat="1" ht="30" customHeight="1">
      <c r="B97" s="66">
        <v>35</v>
      </c>
      <c r="C97" s="65"/>
      <c r="D97" s="67" t="s">
        <v>3</v>
      </c>
      <c r="E97" s="67" t="s">
        <v>1</v>
      </c>
      <c r="F97" s="67" t="s">
        <v>2</v>
      </c>
      <c r="G97" s="65">
        <v>259</v>
      </c>
      <c r="H97" s="65">
        <v>256</v>
      </c>
      <c r="I97" s="66">
        <v>246</v>
      </c>
      <c r="J97" s="66">
        <v>240</v>
      </c>
      <c r="K97" s="66">
        <v>244</v>
      </c>
      <c r="L97" s="66">
        <v>246</v>
      </c>
      <c r="M97" s="66"/>
      <c r="N97" s="75">
        <f t="shared" si="3"/>
        <v>1491</v>
      </c>
      <c r="O97" s="76">
        <f t="shared" si="4"/>
        <v>248.5</v>
      </c>
      <c r="P97" s="80"/>
    </row>
    <row r="98" spans="2:15" s="40" customFormat="1" ht="30" customHeight="1">
      <c r="B98" s="66">
        <v>36</v>
      </c>
      <c r="C98" s="70"/>
      <c r="D98" s="71" t="s">
        <v>61</v>
      </c>
      <c r="E98" s="71" t="s">
        <v>1</v>
      </c>
      <c r="F98" s="71" t="s">
        <v>26</v>
      </c>
      <c r="G98" s="65">
        <v>253</v>
      </c>
      <c r="H98" s="65">
        <v>247</v>
      </c>
      <c r="I98" s="65">
        <v>255</v>
      </c>
      <c r="J98" s="65">
        <v>261</v>
      </c>
      <c r="K98" s="65">
        <v>237</v>
      </c>
      <c r="L98" s="65">
        <v>231</v>
      </c>
      <c r="M98" s="65"/>
      <c r="N98" s="68">
        <f t="shared" si="3"/>
        <v>1484</v>
      </c>
      <c r="O98" s="76">
        <f t="shared" si="4"/>
        <v>247.33333333333334</v>
      </c>
    </row>
    <row r="99" spans="2:15" s="40" customFormat="1" ht="30" customHeight="1">
      <c r="B99" s="66">
        <v>37</v>
      </c>
      <c r="C99" s="65"/>
      <c r="D99" s="67" t="s">
        <v>17</v>
      </c>
      <c r="E99" s="67" t="s">
        <v>18</v>
      </c>
      <c r="F99" s="77" t="s">
        <v>115</v>
      </c>
      <c r="G99" s="66">
        <v>262</v>
      </c>
      <c r="H99" s="65">
        <v>242</v>
      </c>
      <c r="I99" s="65">
        <v>254</v>
      </c>
      <c r="J99" s="65">
        <v>238</v>
      </c>
      <c r="K99" s="65">
        <v>254</v>
      </c>
      <c r="L99" s="65">
        <v>233</v>
      </c>
      <c r="M99" s="65"/>
      <c r="N99" s="68">
        <f t="shared" si="3"/>
        <v>1483</v>
      </c>
      <c r="O99" s="76">
        <f t="shared" si="4"/>
        <v>247.16666666666666</v>
      </c>
    </row>
    <row r="100" spans="2:15" s="40" customFormat="1" ht="30" customHeight="1">
      <c r="B100" s="66">
        <v>38</v>
      </c>
      <c r="C100" s="69"/>
      <c r="D100" s="67" t="s">
        <v>123</v>
      </c>
      <c r="E100" s="67" t="s">
        <v>124</v>
      </c>
      <c r="F100" s="67" t="s">
        <v>120</v>
      </c>
      <c r="G100" s="65">
        <v>248</v>
      </c>
      <c r="H100" s="65">
        <v>206</v>
      </c>
      <c r="I100" s="65">
        <v>258</v>
      </c>
      <c r="J100" s="65">
        <v>253</v>
      </c>
      <c r="K100" s="65">
        <v>255</v>
      </c>
      <c r="L100" s="65">
        <v>260</v>
      </c>
      <c r="M100" s="65"/>
      <c r="N100" s="68">
        <f t="shared" si="3"/>
        <v>1480</v>
      </c>
      <c r="O100" s="76">
        <f t="shared" si="4"/>
        <v>246.66666666666666</v>
      </c>
    </row>
    <row r="101" spans="2:15" s="40" customFormat="1" ht="30" customHeight="1">
      <c r="B101" s="66">
        <v>39</v>
      </c>
      <c r="C101" s="65"/>
      <c r="D101" s="67" t="s">
        <v>133</v>
      </c>
      <c r="E101" s="67" t="s">
        <v>59</v>
      </c>
      <c r="F101" s="77" t="s">
        <v>115</v>
      </c>
      <c r="G101" s="65">
        <v>256</v>
      </c>
      <c r="H101" s="65">
        <v>263</v>
      </c>
      <c r="I101" s="65">
        <v>248</v>
      </c>
      <c r="J101" s="65">
        <v>232</v>
      </c>
      <c r="K101" s="65">
        <v>228</v>
      </c>
      <c r="L101" s="65">
        <v>250</v>
      </c>
      <c r="M101" s="65"/>
      <c r="N101" s="68">
        <f t="shared" si="3"/>
        <v>1477</v>
      </c>
      <c r="O101" s="76">
        <f t="shared" si="4"/>
        <v>246.16666666666666</v>
      </c>
    </row>
    <row r="102" spans="2:15" s="39" customFormat="1" ht="30" customHeight="1">
      <c r="B102" s="66">
        <v>40</v>
      </c>
      <c r="C102" s="66"/>
      <c r="D102" s="79" t="s">
        <v>65</v>
      </c>
      <c r="E102" s="79" t="s">
        <v>66</v>
      </c>
      <c r="F102" s="67" t="s">
        <v>28</v>
      </c>
      <c r="G102" s="65">
        <v>250</v>
      </c>
      <c r="H102" s="65">
        <v>257</v>
      </c>
      <c r="I102" s="65">
        <v>244</v>
      </c>
      <c r="J102" s="65">
        <v>234</v>
      </c>
      <c r="K102" s="65">
        <v>234</v>
      </c>
      <c r="L102" s="65">
        <v>252</v>
      </c>
      <c r="M102" s="65"/>
      <c r="N102" s="68">
        <f t="shared" si="3"/>
        <v>1471</v>
      </c>
      <c r="O102" s="76">
        <f t="shared" si="4"/>
        <v>245.16666666666666</v>
      </c>
    </row>
    <row r="103" spans="2:15" s="40" customFormat="1" ht="30" customHeight="1">
      <c r="B103" s="66">
        <v>41</v>
      </c>
      <c r="C103" s="42"/>
      <c r="D103" s="74" t="s">
        <v>130</v>
      </c>
      <c r="E103" s="74" t="s">
        <v>141</v>
      </c>
      <c r="F103" s="74" t="s">
        <v>176</v>
      </c>
      <c r="G103" s="65">
        <v>244</v>
      </c>
      <c r="H103" s="65">
        <v>248</v>
      </c>
      <c r="I103" s="65">
        <v>251</v>
      </c>
      <c r="J103" s="65">
        <v>261</v>
      </c>
      <c r="K103" s="65">
        <v>225</v>
      </c>
      <c r="L103" s="65">
        <v>241</v>
      </c>
      <c r="M103" s="65"/>
      <c r="N103" s="68">
        <f t="shared" si="3"/>
        <v>1470</v>
      </c>
      <c r="O103" s="76">
        <f t="shared" si="4"/>
        <v>245</v>
      </c>
    </row>
    <row r="104" spans="2:15" s="40" customFormat="1" ht="30" customHeight="1">
      <c r="B104" s="66">
        <v>42</v>
      </c>
      <c r="C104" s="65"/>
      <c r="D104" s="67" t="s">
        <v>74</v>
      </c>
      <c r="E104" s="67" t="s">
        <v>75</v>
      </c>
      <c r="F104" s="67" t="s">
        <v>25</v>
      </c>
      <c r="G104" s="65">
        <v>224</v>
      </c>
      <c r="H104" s="65">
        <v>252</v>
      </c>
      <c r="I104" s="65">
        <v>239</v>
      </c>
      <c r="J104" s="65">
        <v>254</v>
      </c>
      <c r="K104" s="65">
        <v>252</v>
      </c>
      <c r="L104" s="65">
        <v>248</v>
      </c>
      <c r="M104" s="65"/>
      <c r="N104" s="68">
        <f t="shared" si="3"/>
        <v>1469</v>
      </c>
      <c r="O104" s="76">
        <f t="shared" si="4"/>
        <v>244.83333333333334</v>
      </c>
    </row>
    <row r="105" spans="2:15" s="40" customFormat="1" ht="30" customHeight="1">
      <c r="B105" s="66">
        <v>43</v>
      </c>
      <c r="C105" s="65"/>
      <c r="D105" s="74" t="s">
        <v>83</v>
      </c>
      <c r="E105" s="74" t="s">
        <v>84</v>
      </c>
      <c r="F105" s="67" t="s">
        <v>183</v>
      </c>
      <c r="G105" s="65">
        <v>241</v>
      </c>
      <c r="H105" s="65">
        <v>254</v>
      </c>
      <c r="I105" s="65">
        <v>254</v>
      </c>
      <c r="J105" s="65">
        <v>235</v>
      </c>
      <c r="K105" s="65">
        <v>226</v>
      </c>
      <c r="L105" s="65">
        <v>253</v>
      </c>
      <c r="M105" s="65"/>
      <c r="N105" s="68">
        <f t="shared" si="3"/>
        <v>1463</v>
      </c>
      <c r="O105" s="76">
        <f t="shared" si="4"/>
        <v>243.83333333333334</v>
      </c>
    </row>
    <row r="106" spans="2:15" s="40" customFormat="1" ht="30" customHeight="1">
      <c r="B106" s="66">
        <v>44</v>
      </c>
      <c r="C106" s="65"/>
      <c r="D106" s="79" t="s">
        <v>142</v>
      </c>
      <c r="E106" s="79" t="s">
        <v>84</v>
      </c>
      <c r="F106" s="67" t="s">
        <v>9</v>
      </c>
      <c r="G106" s="65">
        <v>247</v>
      </c>
      <c r="H106" s="65">
        <v>244</v>
      </c>
      <c r="I106" s="65">
        <v>237</v>
      </c>
      <c r="J106" s="65">
        <v>245</v>
      </c>
      <c r="K106" s="65">
        <v>242</v>
      </c>
      <c r="L106" s="65">
        <v>247</v>
      </c>
      <c r="M106" s="65"/>
      <c r="N106" s="68">
        <f t="shared" si="3"/>
        <v>1462</v>
      </c>
      <c r="O106" s="76">
        <f t="shared" si="4"/>
        <v>243.66666666666666</v>
      </c>
    </row>
    <row r="107" spans="2:15" s="40" customFormat="1" ht="30" customHeight="1">
      <c r="B107" s="66">
        <v>45</v>
      </c>
      <c r="C107" s="65"/>
      <c r="D107" s="79" t="s">
        <v>70</v>
      </c>
      <c r="E107" s="79" t="s">
        <v>71</v>
      </c>
      <c r="F107" s="67" t="s">
        <v>9</v>
      </c>
      <c r="G107" s="65">
        <v>246</v>
      </c>
      <c r="H107" s="65">
        <v>237</v>
      </c>
      <c r="I107" s="65">
        <v>259</v>
      </c>
      <c r="J107" s="65">
        <v>241</v>
      </c>
      <c r="K107" s="65">
        <v>252</v>
      </c>
      <c r="L107" s="65">
        <v>227</v>
      </c>
      <c r="M107" s="65"/>
      <c r="N107" s="68">
        <f t="shared" si="3"/>
        <v>1462</v>
      </c>
      <c r="O107" s="76">
        <f t="shared" si="4"/>
        <v>243.66666666666666</v>
      </c>
    </row>
    <row r="108" spans="2:15" s="40" customFormat="1" ht="30" customHeight="1">
      <c r="B108" s="66">
        <v>46</v>
      </c>
      <c r="C108" s="69"/>
      <c r="D108" s="67" t="s">
        <v>202</v>
      </c>
      <c r="E108" s="67" t="s">
        <v>204</v>
      </c>
      <c r="F108" s="67" t="s">
        <v>4</v>
      </c>
      <c r="G108" s="65">
        <v>242</v>
      </c>
      <c r="H108" s="65">
        <v>226</v>
      </c>
      <c r="I108" s="65">
        <v>244</v>
      </c>
      <c r="J108" s="65">
        <v>247</v>
      </c>
      <c r="K108" s="65">
        <v>251</v>
      </c>
      <c r="L108" s="65">
        <v>247</v>
      </c>
      <c r="M108" s="65"/>
      <c r="N108" s="68">
        <f t="shared" si="3"/>
        <v>1457</v>
      </c>
      <c r="O108" s="76">
        <f t="shared" si="4"/>
        <v>242.83333333333334</v>
      </c>
    </row>
    <row r="109" spans="2:15" s="40" customFormat="1" ht="30" customHeight="1">
      <c r="B109" s="66">
        <v>47</v>
      </c>
      <c r="C109" s="66"/>
      <c r="D109" s="67" t="s">
        <v>80</v>
      </c>
      <c r="E109" s="67" t="s">
        <v>81</v>
      </c>
      <c r="F109" s="67" t="s">
        <v>2</v>
      </c>
      <c r="G109" s="66">
        <v>254</v>
      </c>
      <c r="H109" s="66">
        <v>238</v>
      </c>
      <c r="I109" s="65">
        <v>235</v>
      </c>
      <c r="J109" s="65">
        <v>243</v>
      </c>
      <c r="K109" s="65">
        <v>244</v>
      </c>
      <c r="L109" s="65">
        <v>238</v>
      </c>
      <c r="M109" s="65"/>
      <c r="N109" s="68">
        <f t="shared" si="3"/>
        <v>1452</v>
      </c>
      <c r="O109" s="76">
        <f t="shared" si="4"/>
        <v>242</v>
      </c>
    </row>
    <row r="110" spans="2:15" s="40" customFormat="1" ht="30" customHeight="1">
      <c r="B110" s="66">
        <v>48</v>
      </c>
      <c r="C110" s="65"/>
      <c r="D110" s="67" t="s">
        <v>151</v>
      </c>
      <c r="E110" s="67" t="s">
        <v>87</v>
      </c>
      <c r="F110" s="79" t="s">
        <v>153</v>
      </c>
      <c r="G110" s="65">
        <v>245</v>
      </c>
      <c r="H110" s="65">
        <v>233</v>
      </c>
      <c r="I110" s="65">
        <v>241</v>
      </c>
      <c r="J110" s="65">
        <v>252</v>
      </c>
      <c r="K110" s="65">
        <v>241</v>
      </c>
      <c r="L110" s="65">
        <v>237</v>
      </c>
      <c r="M110" s="65"/>
      <c r="N110" s="68">
        <f>SUBTOTAL(9,G110:L110)</f>
        <v>1449</v>
      </c>
      <c r="O110" s="76">
        <f t="shared" si="4"/>
        <v>241.5</v>
      </c>
    </row>
    <row r="111" spans="2:15" s="40" customFormat="1" ht="30" customHeight="1">
      <c r="B111" s="66">
        <v>49</v>
      </c>
      <c r="C111" s="65"/>
      <c r="D111" s="79" t="s">
        <v>82</v>
      </c>
      <c r="E111" s="79" t="s">
        <v>66</v>
      </c>
      <c r="F111" s="67" t="s">
        <v>28</v>
      </c>
      <c r="G111" s="65">
        <v>236</v>
      </c>
      <c r="H111" s="65">
        <v>221</v>
      </c>
      <c r="I111" s="65">
        <v>243</v>
      </c>
      <c r="J111" s="65">
        <v>247</v>
      </c>
      <c r="K111" s="65">
        <v>237</v>
      </c>
      <c r="L111" s="65">
        <v>262</v>
      </c>
      <c r="M111" s="65"/>
      <c r="N111" s="68">
        <f aca="true" t="shared" si="5" ref="N111:N116">SUM(G111:L111)</f>
        <v>1446</v>
      </c>
      <c r="O111" s="76">
        <f t="shared" si="4"/>
        <v>241</v>
      </c>
    </row>
    <row r="112" spans="2:15" s="39" customFormat="1" ht="30" customHeight="1">
      <c r="B112" s="66">
        <v>50</v>
      </c>
      <c r="C112" s="65"/>
      <c r="D112" s="67" t="s">
        <v>213</v>
      </c>
      <c r="E112" s="67" t="s">
        <v>127</v>
      </c>
      <c r="F112" s="74" t="s">
        <v>186</v>
      </c>
      <c r="G112" s="65">
        <v>263</v>
      </c>
      <c r="H112" s="65">
        <v>235</v>
      </c>
      <c r="I112" s="65">
        <v>248</v>
      </c>
      <c r="J112" s="65">
        <v>234</v>
      </c>
      <c r="K112" s="65">
        <v>223</v>
      </c>
      <c r="L112" s="65">
        <v>229</v>
      </c>
      <c r="M112" s="65"/>
      <c r="N112" s="68">
        <f t="shared" si="5"/>
        <v>1432</v>
      </c>
      <c r="O112" s="76">
        <f t="shared" si="4"/>
        <v>238.66666666666666</v>
      </c>
    </row>
    <row r="113" spans="2:15" s="39" customFormat="1" ht="30" customHeight="1">
      <c r="B113" s="66">
        <v>51</v>
      </c>
      <c r="C113" s="65"/>
      <c r="D113" s="67" t="s">
        <v>29</v>
      </c>
      <c r="E113" s="67" t="s">
        <v>8</v>
      </c>
      <c r="F113" s="67" t="s">
        <v>28</v>
      </c>
      <c r="G113" s="65">
        <v>244</v>
      </c>
      <c r="H113" s="65">
        <v>229</v>
      </c>
      <c r="I113" s="65">
        <v>251</v>
      </c>
      <c r="J113" s="65">
        <v>237</v>
      </c>
      <c r="K113" s="65">
        <v>236</v>
      </c>
      <c r="L113" s="65">
        <v>232</v>
      </c>
      <c r="M113" s="65"/>
      <c r="N113" s="68">
        <f t="shared" si="5"/>
        <v>1429</v>
      </c>
      <c r="O113" s="76">
        <f t="shared" si="4"/>
        <v>238.16666666666666</v>
      </c>
    </row>
    <row r="114" spans="2:15" s="39" customFormat="1" ht="30" customHeight="1">
      <c r="B114" s="66">
        <v>52</v>
      </c>
      <c r="C114" s="65"/>
      <c r="D114" s="67" t="s">
        <v>86</v>
      </c>
      <c r="E114" s="67" t="s">
        <v>87</v>
      </c>
      <c r="F114" s="67" t="s">
        <v>4</v>
      </c>
      <c r="G114" s="65">
        <v>224</v>
      </c>
      <c r="H114" s="66">
        <v>250</v>
      </c>
      <c r="I114" s="65">
        <v>233</v>
      </c>
      <c r="J114" s="65">
        <v>235</v>
      </c>
      <c r="K114" s="65">
        <v>242</v>
      </c>
      <c r="L114" s="65">
        <v>244</v>
      </c>
      <c r="M114" s="65"/>
      <c r="N114" s="68">
        <f t="shared" si="5"/>
        <v>1428</v>
      </c>
      <c r="O114" s="76">
        <f t="shared" si="4"/>
        <v>238</v>
      </c>
    </row>
    <row r="115" spans="2:15" s="40" customFormat="1" ht="30" customHeight="1">
      <c r="B115" s="66">
        <v>53</v>
      </c>
      <c r="C115" s="65"/>
      <c r="D115" s="67" t="s">
        <v>174</v>
      </c>
      <c r="E115" s="67" t="s">
        <v>60</v>
      </c>
      <c r="F115" s="74" t="s">
        <v>2</v>
      </c>
      <c r="G115" s="65">
        <v>246</v>
      </c>
      <c r="H115" s="65">
        <v>228</v>
      </c>
      <c r="I115" s="65">
        <v>237</v>
      </c>
      <c r="J115" s="65">
        <v>246</v>
      </c>
      <c r="K115" s="65">
        <v>239</v>
      </c>
      <c r="L115" s="65">
        <v>227</v>
      </c>
      <c r="M115" s="65"/>
      <c r="N115" s="68">
        <f t="shared" si="5"/>
        <v>1423</v>
      </c>
      <c r="O115" s="76">
        <f t="shared" si="4"/>
        <v>237.16666666666666</v>
      </c>
    </row>
    <row r="116" spans="2:15" s="40" customFormat="1" ht="30" customHeight="1">
      <c r="B116" s="66">
        <v>54</v>
      </c>
      <c r="C116" s="65"/>
      <c r="D116" s="74" t="s">
        <v>131</v>
      </c>
      <c r="E116" s="74" t="s">
        <v>132</v>
      </c>
      <c r="F116" s="74" t="s">
        <v>176</v>
      </c>
      <c r="G116" s="65">
        <v>230</v>
      </c>
      <c r="H116" s="66">
        <v>223</v>
      </c>
      <c r="I116" s="65">
        <v>254</v>
      </c>
      <c r="J116" s="65">
        <v>239</v>
      </c>
      <c r="K116" s="65">
        <v>245</v>
      </c>
      <c r="L116" s="65">
        <v>225</v>
      </c>
      <c r="M116" s="65"/>
      <c r="N116" s="68">
        <f t="shared" si="5"/>
        <v>1416</v>
      </c>
      <c r="O116" s="76">
        <f t="shared" si="4"/>
        <v>236</v>
      </c>
    </row>
    <row r="117" spans="2:15" s="40" customFormat="1" ht="30" customHeight="1">
      <c r="B117" s="66">
        <v>55</v>
      </c>
      <c r="C117" s="65"/>
      <c r="D117" s="67" t="s">
        <v>207</v>
      </c>
      <c r="E117" s="67" t="s">
        <v>166</v>
      </c>
      <c r="F117" s="67" t="s">
        <v>13</v>
      </c>
      <c r="G117" s="65">
        <v>195</v>
      </c>
      <c r="H117" s="65">
        <v>238</v>
      </c>
      <c r="I117" s="66">
        <v>249</v>
      </c>
      <c r="J117" s="66">
        <v>244</v>
      </c>
      <c r="K117" s="66">
        <v>238</v>
      </c>
      <c r="L117" s="66">
        <v>248</v>
      </c>
      <c r="M117" s="66"/>
      <c r="N117" s="75">
        <f>SUBTOTAL(9,G117:M117)</f>
        <v>1412</v>
      </c>
      <c r="O117" s="76">
        <f t="shared" si="4"/>
        <v>235.33333333333334</v>
      </c>
    </row>
    <row r="118" spans="2:15" s="40" customFormat="1" ht="30" customHeight="1">
      <c r="B118" s="66">
        <v>56</v>
      </c>
      <c r="C118" s="69"/>
      <c r="D118" s="74" t="s">
        <v>110</v>
      </c>
      <c r="E118" s="74" t="s">
        <v>181</v>
      </c>
      <c r="F118" s="74" t="s">
        <v>145</v>
      </c>
      <c r="G118" s="65">
        <v>252</v>
      </c>
      <c r="H118" s="65">
        <v>241</v>
      </c>
      <c r="I118" s="65">
        <v>270</v>
      </c>
      <c r="J118" s="65">
        <v>254</v>
      </c>
      <c r="K118" s="65">
        <v>210</v>
      </c>
      <c r="L118" s="65">
        <v>181</v>
      </c>
      <c r="M118" s="65"/>
      <c r="N118" s="68">
        <f>SUM(G118:L118)</f>
        <v>1408</v>
      </c>
      <c r="O118" s="76">
        <f t="shared" si="4"/>
        <v>234.66666666666666</v>
      </c>
    </row>
    <row r="119" spans="2:15" s="40" customFormat="1" ht="30" customHeight="1">
      <c r="B119" s="66">
        <v>57</v>
      </c>
      <c r="C119" s="65"/>
      <c r="D119" s="67" t="s">
        <v>69</v>
      </c>
      <c r="E119" s="67" t="s">
        <v>34</v>
      </c>
      <c r="F119" s="67" t="s">
        <v>4</v>
      </c>
      <c r="G119" s="65">
        <v>233</v>
      </c>
      <c r="H119" s="65">
        <v>211</v>
      </c>
      <c r="I119" s="65">
        <v>245</v>
      </c>
      <c r="J119" s="65">
        <v>225</v>
      </c>
      <c r="K119" s="65">
        <v>248</v>
      </c>
      <c r="L119" s="65">
        <v>245</v>
      </c>
      <c r="M119" s="65"/>
      <c r="N119" s="68">
        <f>SUM(G119:L119)</f>
        <v>1407</v>
      </c>
      <c r="O119" s="76">
        <f t="shared" si="4"/>
        <v>234.5</v>
      </c>
    </row>
    <row r="120" spans="2:15" s="40" customFormat="1" ht="30" customHeight="1">
      <c r="B120" s="66">
        <v>58</v>
      </c>
      <c r="C120" s="65"/>
      <c r="D120" s="67" t="s">
        <v>85</v>
      </c>
      <c r="E120" s="67" t="s">
        <v>54</v>
      </c>
      <c r="F120" s="79" t="s">
        <v>152</v>
      </c>
      <c r="G120" s="65">
        <v>247</v>
      </c>
      <c r="H120" s="65">
        <v>235</v>
      </c>
      <c r="I120" s="65">
        <v>238</v>
      </c>
      <c r="J120" s="65">
        <v>234</v>
      </c>
      <c r="K120" s="65">
        <v>213</v>
      </c>
      <c r="L120" s="65">
        <v>239</v>
      </c>
      <c r="M120" s="65"/>
      <c r="N120" s="68">
        <f>SUBTOTAL(9,G120:L120)</f>
        <v>1406</v>
      </c>
      <c r="O120" s="76">
        <f t="shared" si="4"/>
        <v>234.33333333333334</v>
      </c>
    </row>
    <row r="121" spans="2:15" s="40" customFormat="1" ht="30" customHeight="1">
      <c r="B121" s="66">
        <v>59</v>
      </c>
      <c r="C121" s="65"/>
      <c r="D121" s="67" t="s">
        <v>180</v>
      </c>
      <c r="E121" s="67" t="s">
        <v>52</v>
      </c>
      <c r="F121" s="67" t="s">
        <v>119</v>
      </c>
      <c r="G121" s="65">
        <v>237</v>
      </c>
      <c r="H121" s="65">
        <v>245</v>
      </c>
      <c r="I121" s="65">
        <v>262</v>
      </c>
      <c r="J121" s="65">
        <v>243</v>
      </c>
      <c r="K121" s="65">
        <v>198</v>
      </c>
      <c r="L121" s="65">
        <v>216</v>
      </c>
      <c r="M121" s="65"/>
      <c r="N121" s="68">
        <f>SUBTOTAL(9,G121:L121)</f>
        <v>1401</v>
      </c>
      <c r="O121" s="76">
        <f t="shared" si="4"/>
        <v>233.5</v>
      </c>
    </row>
    <row r="122" spans="2:15" s="40" customFormat="1" ht="30" customHeight="1">
      <c r="B122" s="66">
        <v>60</v>
      </c>
      <c r="C122" s="65"/>
      <c r="D122" s="67" t="s">
        <v>94</v>
      </c>
      <c r="E122" s="67" t="s">
        <v>95</v>
      </c>
      <c r="F122" s="67" t="s">
        <v>22</v>
      </c>
      <c r="G122" s="70">
        <v>230</v>
      </c>
      <c r="H122" s="65">
        <v>244</v>
      </c>
      <c r="I122" s="65">
        <v>217</v>
      </c>
      <c r="J122" s="65">
        <v>231</v>
      </c>
      <c r="K122" s="65">
        <v>234</v>
      </c>
      <c r="L122" s="65">
        <v>243</v>
      </c>
      <c r="M122" s="65"/>
      <c r="N122" s="68">
        <f aca="true" t="shared" si="6" ref="N122:N129">SUM(G122:L122)</f>
        <v>1399</v>
      </c>
      <c r="O122" s="76">
        <f t="shared" si="4"/>
        <v>233.16666666666666</v>
      </c>
    </row>
    <row r="123" spans="2:15" s="40" customFormat="1" ht="30" customHeight="1">
      <c r="B123" s="66">
        <v>61</v>
      </c>
      <c r="C123" s="65"/>
      <c r="D123" s="67" t="s">
        <v>197</v>
      </c>
      <c r="E123" s="67" t="s">
        <v>199</v>
      </c>
      <c r="F123" s="67" t="s">
        <v>183</v>
      </c>
      <c r="G123" s="65">
        <v>241</v>
      </c>
      <c r="H123" s="66">
        <v>227</v>
      </c>
      <c r="I123" s="66">
        <v>229</v>
      </c>
      <c r="J123" s="66">
        <v>241</v>
      </c>
      <c r="K123" s="66">
        <v>238</v>
      </c>
      <c r="L123" s="66">
        <v>222</v>
      </c>
      <c r="M123" s="66"/>
      <c r="N123" s="75">
        <f t="shared" si="6"/>
        <v>1398</v>
      </c>
      <c r="O123" s="76">
        <f t="shared" si="4"/>
        <v>233</v>
      </c>
    </row>
    <row r="124" spans="2:15" s="40" customFormat="1" ht="30" customHeight="1">
      <c r="B124" s="66">
        <v>62</v>
      </c>
      <c r="C124" s="65"/>
      <c r="D124" s="67" t="s">
        <v>20</v>
      </c>
      <c r="E124" s="67" t="s">
        <v>21</v>
      </c>
      <c r="F124" s="74" t="s">
        <v>145</v>
      </c>
      <c r="G124" s="65">
        <v>249</v>
      </c>
      <c r="H124" s="65">
        <v>220</v>
      </c>
      <c r="I124" s="65">
        <v>230</v>
      </c>
      <c r="J124" s="65">
        <v>223</v>
      </c>
      <c r="K124" s="65">
        <v>243</v>
      </c>
      <c r="L124" s="65">
        <v>224</v>
      </c>
      <c r="M124" s="65"/>
      <c r="N124" s="68">
        <f t="shared" si="6"/>
        <v>1389</v>
      </c>
      <c r="O124" s="76">
        <f t="shared" si="4"/>
        <v>231.5</v>
      </c>
    </row>
    <row r="125" spans="2:15" s="40" customFormat="1" ht="30" customHeight="1">
      <c r="B125" s="66">
        <v>63</v>
      </c>
      <c r="C125" s="69"/>
      <c r="D125" s="67" t="s">
        <v>89</v>
      </c>
      <c r="E125" s="67" t="s">
        <v>15</v>
      </c>
      <c r="F125" s="74" t="s">
        <v>145</v>
      </c>
      <c r="G125" s="65">
        <v>228</v>
      </c>
      <c r="H125" s="65">
        <v>220</v>
      </c>
      <c r="I125" s="65">
        <v>234</v>
      </c>
      <c r="J125" s="65">
        <v>240</v>
      </c>
      <c r="K125" s="65">
        <v>217</v>
      </c>
      <c r="L125" s="65">
        <v>247</v>
      </c>
      <c r="M125" s="65"/>
      <c r="N125" s="68">
        <f t="shared" si="6"/>
        <v>1386</v>
      </c>
      <c r="O125" s="76">
        <f t="shared" si="4"/>
        <v>231</v>
      </c>
    </row>
    <row r="126" spans="2:15" s="39" customFormat="1" ht="30" customHeight="1">
      <c r="B126" s="66">
        <v>64</v>
      </c>
      <c r="C126" s="73"/>
      <c r="D126" s="67" t="s">
        <v>202</v>
      </c>
      <c r="E126" s="67" t="s">
        <v>203</v>
      </c>
      <c r="F126" s="79" t="s">
        <v>4</v>
      </c>
      <c r="G126" s="65">
        <v>238</v>
      </c>
      <c r="H126" s="65">
        <v>248</v>
      </c>
      <c r="I126" s="65">
        <v>197</v>
      </c>
      <c r="J126" s="65">
        <v>237</v>
      </c>
      <c r="K126" s="65">
        <v>230</v>
      </c>
      <c r="L126" s="65">
        <v>235</v>
      </c>
      <c r="M126" s="65"/>
      <c r="N126" s="68">
        <f t="shared" si="6"/>
        <v>1385</v>
      </c>
      <c r="O126" s="76">
        <f t="shared" si="4"/>
        <v>230.83333333333334</v>
      </c>
    </row>
    <row r="127" spans="2:17" s="39" customFormat="1" ht="30" customHeight="1">
      <c r="B127" s="66">
        <v>65</v>
      </c>
      <c r="C127" s="66"/>
      <c r="D127" s="74" t="s">
        <v>76</v>
      </c>
      <c r="E127" s="74" t="s">
        <v>77</v>
      </c>
      <c r="F127" s="74" t="s">
        <v>176</v>
      </c>
      <c r="G127" s="65">
        <v>227</v>
      </c>
      <c r="H127" s="65">
        <v>233</v>
      </c>
      <c r="I127" s="65">
        <v>233</v>
      </c>
      <c r="J127" s="65">
        <v>238</v>
      </c>
      <c r="K127" s="65">
        <v>212</v>
      </c>
      <c r="L127" s="65">
        <v>237</v>
      </c>
      <c r="M127" s="65"/>
      <c r="N127" s="68">
        <f t="shared" si="6"/>
        <v>1380</v>
      </c>
      <c r="O127" s="76">
        <f aca="true" t="shared" si="7" ref="O127:O150">AVERAGE(G127:L127)</f>
        <v>230</v>
      </c>
      <c r="Q127" s="44"/>
    </row>
    <row r="128" spans="2:17" s="39" customFormat="1" ht="30" customHeight="1">
      <c r="B128" s="66">
        <v>66</v>
      </c>
      <c r="C128" s="65"/>
      <c r="D128" s="74" t="s">
        <v>37</v>
      </c>
      <c r="E128" s="74" t="s">
        <v>15</v>
      </c>
      <c r="F128" s="74" t="s">
        <v>176</v>
      </c>
      <c r="G128" s="65">
        <v>220</v>
      </c>
      <c r="H128" s="65">
        <v>229</v>
      </c>
      <c r="I128" s="65">
        <v>238</v>
      </c>
      <c r="J128" s="65">
        <v>233</v>
      </c>
      <c r="K128" s="65">
        <v>205</v>
      </c>
      <c r="L128" s="65">
        <v>245</v>
      </c>
      <c r="M128" s="65"/>
      <c r="N128" s="68">
        <f t="shared" si="6"/>
        <v>1370</v>
      </c>
      <c r="O128" s="76">
        <f t="shared" si="7"/>
        <v>228.33333333333334</v>
      </c>
      <c r="Q128" s="44"/>
    </row>
    <row r="129" spans="2:15" s="39" customFormat="1" ht="30" customHeight="1">
      <c r="B129" s="66">
        <v>67</v>
      </c>
      <c r="C129" s="65"/>
      <c r="D129" s="67" t="s">
        <v>32</v>
      </c>
      <c r="E129" s="67" t="s">
        <v>36</v>
      </c>
      <c r="F129" s="67" t="s">
        <v>25</v>
      </c>
      <c r="G129" s="65">
        <v>198</v>
      </c>
      <c r="H129" s="65">
        <v>235</v>
      </c>
      <c r="I129" s="65">
        <v>229</v>
      </c>
      <c r="J129" s="65">
        <v>220</v>
      </c>
      <c r="K129" s="65">
        <v>259</v>
      </c>
      <c r="L129" s="65">
        <v>225</v>
      </c>
      <c r="M129" s="65"/>
      <c r="N129" s="68">
        <f t="shared" si="6"/>
        <v>1366</v>
      </c>
      <c r="O129" s="76">
        <f t="shared" si="7"/>
        <v>227.66666666666666</v>
      </c>
    </row>
    <row r="130" spans="2:17" s="39" customFormat="1" ht="30" customHeight="1">
      <c r="B130" s="66">
        <v>68</v>
      </c>
      <c r="C130" s="65"/>
      <c r="D130" s="67" t="s">
        <v>162</v>
      </c>
      <c r="E130" s="67" t="s">
        <v>67</v>
      </c>
      <c r="F130" s="67" t="s">
        <v>144</v>
      </c>
      <c r="G130" s="65"/>
      <c r="H130" s="65">
        <v>263</v>
      </c>
      <c r="I130" s="65">
        <v>274</v>
      </c>
      <c r="J130" s="65">
        <v>268</v>
      </c>
      <c r="K130" s="65">
        <v>278</v>
      </c>
      <c r="L130" s="65">
        <v>277</v>
      </c>
      <c r="M130" s="65"/>
      <c r="N130" s="68">
        <f>SUBTOTAL(9,G130:L130)</f>
        <v>1360</v>
      </c>
      <c r="O130" s="76">
        <f t="shared" si="7"/>
        <v>272</v>
      </c>
      <c r="Q130" s="44"/>
    </row>
    <row r="131" spans="2:17" s="39" customFormat="1" ht="30" customHeight="1">
      <c r="B131" s="66">
        <v>69</v>
      </c>
      <c r="C131" s="65"/>
      <c r="D131" s="67" t="s">
        <v>167</v>
      </c>
      <c r="E131" s="67" t="s">
        <v>43</v>
      </c>
      <c r="F131" s="79" t="s">
        <v>144</v>
      </c>
      <c r="G131" s="66"/>
      <c r="H131" s="65">
        <v>275</v>
      </c>
      <c r="I131" s="65">
        <v>264</v>
      </c>
      <c r="J131" s="65">
        <v>248</v>
      </c>
      <c r="K131" s="65">
        <v>267</v>
      </c>
      <c r="L131" s="65">
        <v>263</v>
      </c>
      <c r="M131" s="65"/>
      <c r="N131" s="68">
        <f>SUBTOTAL(9,G131:L131)</f>
        <v>1317</v>
      </c>
      <c r="O131" s="76">
        <f t="shared" si="7"/>
        <v>263.4</v>
      </c>
      <c r="Q131" s="44"/>
    </row>
    <row r="132" spans="2:17" s="39" customFormat="1" ht="30" customHeight="1">
      <c r="B132" s="66">
        <v>70</v>
      </c>
      <c r="C132" s="69"/>
      <c r="D132" s="67" t="s">
        <v>168</v>
      </c>
      <c r="E132" s="67" t="s">
        <v>169</v>
      </c>
      <c r="F132" s="67" t="s">
        <v>16</v>
      </c>
      <c r="G132" s="65">
        <v>258</v>
      </c>
      <c r="H132" s="66">
        <v>261</v>
      </c>
      <c r="I132" s="65">
        <v>278</v>
      </c>
      <c r="J132" s="65">
        <v>255</v>
      </c>
      <c r="K132" s="65"/>
      <c r="L132" s="65">
        <v>264</v>
      </c>
      <c r="M132" s="65"/>
      <c r="N132" s="68">
        <f>SUBTOTAL(9,G132:L132)</f>
        <v>1316</v>
      </c>
      <c r="O132" s="76">
        <f t="shared" si="7"/>
        <v>263.2</v>
      </c>
      <c r="Q132" s="44"/>
    </row>
    <row r="133" spans="2:17" s="39" customFormat="1" ht="30" customHeight="1">
      <c r="B133" s="66">
        <v>71</v>
      </c>
      <c r="C133" s="69" t="s">
        <v>68</v>
      </c>
      <c r="D133" s="67" t="s">
        <v>221</v>
      </c>
      <c r="E133" s="67" t="s">
        <v>222</v>
      </c>
      <c r="F133" s="74" t="s">
        <v>186</v>
      </c>
      <c r="G133" s="65">
        <v>208</v>
      </c>
      <c r="H133" s="65">
        <v>234</v>
      </c>
      <c r="I133" s="65">
        <v>206</v>
      </c>
      <c r="J133" s="65">
        <v>213</v>
      </c>
      <c r="K133" s="65">
        <v>228</v>
      </c>
      <c r="L133" s="65">
        <v>215</v>
      </c>
      <c r="M133" s="65"/>
      <c r="N133" s="68">
        <f>SUM(G133:L133)</f>
        <v>1304</v>
      </c>
      <c r="O133" s="76">
        <f t="shared" si="7"/>
        <v>217.33333333333334</v>
      </c>
      <c r="Q133" s="44"/>
    </row>
    <row r="134" spans="2:17" s="39" customFormat="1" ht="30" customHeight="1">
      <c r="B134" s="66">
        <v>72</v>
      </c>
      <c r="C134" s="67"/>
      <c r="D134" s="67" t="s">
        <v>110</v>
      </c>
      <c r="E134" s="67" t="s">
        <v>27</v>
      </c>
      <c r="F134" s="77" t="s">
        <v>115</v>
      </c>
      <c r="G134" s="65"/>
      <c r="H134" s="65">
        <v>270</v>
      </c>
      <c r="I134" s="65">
        <v>260</v>
      </c>
      <c r="J134" s="65">
        <v>258</v>
      </c>
      <c r="K134" s="65">
        <v>255</v>
      </c>
      <c r="L134" s="65">
        <v>259</v>
      </c>
      <c r="M134" s="65"/>
      <c r="N134" s="68">
        <f>SUBTOTAL(9,G134:L134)</f>
        <v>1302</v>
      </c>
      <c r="O134" s="76">
        <f t="shared" si="7"/>
        <v>260.4</v>
      </c>
      <c r="Q134" s="44"/>
    </row>
    <row r="135" spans="2:17" s="39" customFormat="1" ht="30" customHeight="1">
      <c r="B135" s="66">
        <v>73</v>
      </c>
      <c r="C135" s="65"/>
      <c r="D135" s="67" t="s">
        <v>140</v>
      </c>
      <c r="E135" s="67" t="s">
        <v>39</v>
      </c>
      <c r="F135" s="67" t="s">
        <v>22</v>
      </c>
      <c r="G135" s="65">
        <v>234</v>
      </c>
      <c r="H135" s="65">
        <v>245</v>
      </c>
      <c r="I135" s="65">
        <v>212</v>
      </c>
      <c r="J135" s="65">
        <v>234</v>
      </c>
      <c r="K135" s="65">
        <v>234</v>
      </c>
      <c r="L135" s="65">
        <v>143</v>
      </c>
      <c r="M135" s="65"/>
      <c r="N135" s="68">
        <f>SUM(G135:L135)</f>
        <v>1302</v>
      </c>
      <c r="O135" s="76">
        <f t="shared" si="7"/>
        <v>217</v>
      </c>
      <c r="Q135" s="44"/>
    </row>
    <row r="136" spans="2:17" s="40" customFormat="1" ht="30" customHeight="1">
      <c r="B136" s="66">
        <v>74</v>
      </c>
      <c r="C136" s="69"/>
      <c r="D136" s="67" t="s">
        <v>57</v>
      </c>
      <c r="E136" s="67" t="s">
        <v>58</v>
      </c>
      <c r="F136" s="79" t="s">
        <v>152</v>
      </c>
      <c r="G136" s="65">
        <v>266</v>
      </c>
      <c r="H136" s="66">
        <v>260</v>
      </c>
      <c r="I136" s="66">
        <v>259</v>
      </c>
      <c r="J136" s="66">
        <v>260</v>
      </c>
      <c r="K136" s="66">
        <v>245</v>
      </c>
      <c r="L136" s="66"/>
      <c r="M136" s="66"/>
      <c r="N136" s="75">
        <f>SUBTOTAL(9,G136:L136)</f>
        <v>1290</v>
      </c>
      <c r="O136" s="76">
        <f t="shared" si="7"/>
        <v>258</v>
      </c>
      <c r="Q136" s="43"/>
    </row>
    <row r="137" spans="2:17" s="40" customFormat="1" ht="30" customHeight="1">
      <c r="B137" s="66">
        <v>75</v>
      </c>
      <c r="C137" s="69"/>
      <c r="D137" s="67" t="s">
        <v>128</v>
      </c>
      <c r="E137" s="67" t="s">
        <v>129</v>
      </c>
      <c r="F137" s="79" t="s">
        <v>26</v>
      </c>
      <c r="G137" s="65">
        <v>239</v>
      </c>
      <c r="H137" s="65">
        <v>197</v>
      </c>
      <c r="I137" s="65">
        <v>209</v>
      </c>
      <c r="J137" s="65">
        <v>196</v>
      </c>
      <c r="K137" s="65">
        <v>221</v>
      </c>
      <c r="L137" s="65">
        <v>214</v>
      </c>
      <c r="M137" s="65"/>
      <c r="N137" s="68">
        <f>SUM(G137:L137)</f>
        <v>1276</v>
      </c>
      <c r="O137" s="76">
        <f t="shared" si="7"/>
        <v>212.66666666666666</v>
      </c>
      <c r="Q137" s="43"/>
    </row>
    <row r="138" spans="2:17" s="40" customFormat="1" ht="30" customHeight="1">
      <c r="B138" s="66">
        <v>76</v>
      </c>
      <c r="C138" s="69"/>
      <c r="D138" s="67" t="s">
        <v>149</v>
      </c>
      <c r="E138" s="67" t="s">
        <v>63</v>
      </c>
      <c r="F138" s="79" t="s">
        <v>26</v>
      </c>
      <c r="G138" s="65">
        <v>213</v>
      </c>
      <c r="H138" s="65">
        <v>180</v>
      </c>
      <c r="I138" s="65">
        <v>211</v>
      </c>
      <c r="J138" s="65">
        <v>233</v>
      </c>
      <c r="K138" s="65">
        <v>224</v>
      </c>
      <c r="L138" s="65">
        <v>214</v>
      </c>
      <c r="M138" s="65"/>
      <c r="N138" s="68">
        <f>SUM(G138:L138)</f>
        <v>1275</v>
      </c>
      <c r="O138" s="76">
        <f t="shared" si="7"/>
        <v>212.5</v>
      </c>
      <c r="Q138" s="43"/>
    </row>
    <row r="139" spans="2:17" s="40" customFormat="1" ht="30" customHeight="1">
      <c r="B139" s="66">
        <v>77</v>
      </c>
      <c r="C139" s="69"/>
      <c r="D139" s="67" t="s">
        <v>80</v>
      </c>
      <c r="E139" s="67" t="s">
        <v>205</v>
      </c>
      <c r="F139" s="67" t="s">
        <v>2</v>
      </c>
      <c r="G139" s="65">
        <v>210</v>
      </c>
      <c r="H139" s="65">
        <v>240</v>
      </c>
      <c r="I139" s="65">
        <v>211</v>
      </c>
      <c r="J139" s="65">
        <v>203</v>
      </c>
      <c r="K139" s="65">
        <v>207</v>
      </c>
      <c r="L139" s="65">
        <v>196</v>
      </c>
      <c r="M139" s="65"/>
      <c r="N139" s="68">
        <f>SUM(G139:L139)</f>
        <v>1267</v>
      </c>
      <c r="O139" s="76">
        <f t="shared" si="7"/>
        <v>211.16666666666666</v>
      </c>
      <c r="Q139" s="43"/>
    </row>
    <row r="140" spans="2:17" s="40" customFormat="1" ht="30" customHeight="1">
      <c r="B140" s="66">
        <v>78</v>
      </c>
      <c r="C140" s="65"/>
      <c r="D140" s="67" t="s">
        <v>194</v>
      </c>
      <c r="E140" s="67" t="s">
        <v>195</v>
      </c>
      <c r="F140" s="67" t="s">
        <v>23</v>
      </c>
      <c r="G140" s="65">
        <v>247</v>
      </c>
      <c r="H140" s="65"/>
      <c r="I140" s="65">
        <v>268</v>
      </c>
      <c r="J140" s="65">
        <v>243</v>
      </c>
      <c r="K140" s="65">
        <v>242</v>
      </c>
      <c r="L140" s="65">
        <v>250</v>
      </c>
      <c r="M140" s="65"/>
      <c r="N140" s="68">
        <f>SUM(G140:L140)</f>
        <v>1250</v>
      </c>
      <c r="O140" s="76">
        <f t="shared" si="7"/>
        <v>250</v>
      </c>
      <c r="Q140" s="43"/>
    </row>
    <row r="141" spans="2:17" s="40" customFormat="1" ht="30" customHeight="1">
      <c r="B141" s="66">
        <v>79</v>
      </c>
      <c r="C141" s="65"/>
      <c r="D141" s="67" t="s">
        <v>30</v>
      </c>
      <c r="E141" s="67" t="s">
        <v>31</v>
      </c>
      <c r="F141" s="67" t="s">
        <v>42</v>
      </c>
      <c r="G141" s="66">
        <v>263</v>
      </c>
      <c r="H141" s="65">
        <v>238</v>
      </c>
      <c r="I141" s="65">
        <v>240</v>
      </c>
      <c r="J141" s="65">
        <v>248</v>
      </c>
      <c r="K141" s="65"/>
      <c r="L141" s="65">
        <v>251</v>
      </c>
      <c r="M141" s="65"/>
      <c r="N141" s="68">
        <f>SUBTOTAL(9,G141:L141)</f>
        <v>1240</v>
      </c>
      <c r="O141" s="76">
        <f t="shared" si="7"/>
        <v>248</v>
      </c>
      <c r="Q141" s="43"/>
    </row>
    <row r="142" spans="2:17" s="40" customFormat="1" ht="30" customHeight="1">
      <c r="B142" s="66">
        <v>80</v>
      </c>
      <c r="C142" s="67"/>
      <c r="D142" s="67" t="s">
        <v>40</v>
      </c>
      <c r="E142" s="67" t="s">
        <v>41</v>
      </c>
      <c r="F142" s="67" t="s">
        <v>22</v>
      </c>
      <c r="G142" s="65">
        <v>221</v>
      </c>
      <c r="H142" s="65">
        <v>199</v>
      </c>
      <c r="I142" s="65">
        <v>202</v>
      </c>
      <c r="J142" s="65">
        <v>188</v>
      </c>
      <c r="K142" s="65">
        <v>206</v>
      </c>
      <c r="L142" s="65">
        <v>202</v>
      </c>
      <c r="M142" s="65"/>
      <c r="N142" s="68">
        <f>SUM(G142:L142)</f>
        <v>1218</v>
      </c>
      <c r="O142" s="76">
        <f t="shared" si="7"/>
        <v>203</v>
      </c>
      <c r="Q142" s="43"/>
    </row>
    <row r="143" spans="2:17" s="40" customFormat="1" ht="30" customHeight="1">
      <c r="B143" s="66">
        <v>81</v>
      </c>
      <c r="C143" s="65"/>
      <c r="D143" s="67" t="s">
        <v>156</v>
      </c>
      <c r="E143" s="67" t="s">
        <v>157</v>
      </c>
      <c r="F143" s="74" t="s">
        <v>145</v>
      </c>
      <c r="G143" s="65">
        <v>252</v>
      </c>
      <c r="H143" s="65"/>
      <c r="I143" s="65">
        <v>243</v>
      </c>
      <c r="J143" s="65">
        <v>241</v>
      </c>
      <c r="K143" s="65">
        <v>233</v>
      </c>
      <c r="L143" s="65">
        <v>246</v>
      </c>
      <c r="M143" s="65"/>
      <c r="N143" s="68">
        <f>SUM(G143:L143)</f>
        <v>1215</v>
      </c>
      <c r="O143" s="76">
        <f t="shared" si="7"/>
        <v>243</v>
      </c>
      <c r="Q143" s="43"/>
    </row>
    <row r="144" spans="2:17" s="40" customFormat="1" ht="30" customHeight="1">
      <c r="B144" s="66">
        <v>82</v>
      </c>
      <c r="C144" s="65" t="s">
        <v>68</v>
      </c>
      <c r="D144" s="67" t="s">
        <v>143</v>
      </c>
      <c r="E144" s="67" t="s">
        <v>100</v>
      </c>
      <c r="F144" s="74" t="s">
        <v>145</v>
      </c>
      <c r="G144" s="65">
        <v>192</v>
      </c>
      <c r="H144" s="65">
        <v>206</v>
      </c>
      <c r="I144" s="65">
        <v>227</v>
      </c>
      <c r="J144" s="65">
        <v>212</v>
      </c>
      <c r="K144" s="65">
        <v>202</v>
      </c>
      <c r="L144" s="65">
        <v>160</v>
      </c>
      <c r="M144" s="65"/>
      <c r="N144" s="68">
        <f>SUM(G144:L144)</f>
        <v>1199</v>
      </c>
      <c r="O144" s="76">
        <f t="shared" si="7"/>
        <v>199.83333333333334</v>
      </c>
      <c r="Q144" s="43"/>
    </row>
    <row r="145" spans="2:17" s="40" customFormat="1" ht="30" customHeight="1">
      <c r="B145" s="66">
        <v>83</v>
      </c>
      <c r="C145" s="65"/>
      <c r="D145" s="67" t="s">
        <v>212</v>
      </c>
      <c r="E145" s="67" t="s">
        <v>177</v>
      </c>
      <c r="F145" s="77" t="s">
        <v>118</v>
      </c>
      <c r="G145" s="65">
        <v>200</v>
      </c>
      <c r="H145" s="65">
        <v>183</v>
      </c>
      <c r="I145" s="65">
        <v>214</v>
      </c>
      <c r="J145" s="65">
        <v>208</v>
      </c>
      <c r="K145" s="65">
        <v>193</v>
      </c>
      <c r="L145" s="65">
        <v>195</v>
      </c>
      <c r="M145" s="65"/>
      <c r="N145" s="68">
        <f>SUBTOTAL(9,G145:L145)</f>
        <v>1193</v>
      </c>
      <c r="O145" s="76">
        <f t="shared" si="7"/>
        <v>198.83333333333334</v>
      </c>
      <c r="Q145" s="43"/>
    </row>
    <row r="146" spans="2:17" s="40" customFormat="1" ht="30" customHeight="1">
      <c r="B146" s="66">
        <v>84</v>
      </c>
      <c r="C146" s="65"/>
      <c r="D146" s="67" t="s">
        <v>218</v>
      </c>
      <c r="E146" s="67" t="s">
        <v>60</v>
      </c>
      <c r="F146" s="74" t="s">
        <v>186</v>
      </c>
      <c r="G146" s="65">
        <v>242</v>
      </c>
      <c r="H146" s="65">
        <v>222</v>
      </c>
      <c r="I146" s="65">
        <v>252</v>
      </c>
      <c r="J146" s="65">
        <v>237</v>
      </c>
      <c r="K146" s="65"/>
      <c r="L146" s="65">
        <v>238</v>
      </c>
      <c r="M146" s="65"/>
      <c r="N146" s="68">
        <f>SUM(G146:L146)</f>
        <v>1191</v>
      </c>
      <c r="O146" s="76">
        <f t="shared" si="7"/>
        <v>238.2</v>
      </c>
      <c r="Q146" s="43"/>
    </row>
    <row r="147" spans="2:17" s="40" customFormat="1" ht="30" customHeight="1">
      <c r="B147" s="66">
        <v>85</v>
      </c>
      <c r="C147" s="65"/>
      <c r="D147" s="67" t="s">
        <v>196</v>
      </c>
      <c r="E147" s="67" t="s">
        <v>7</v>
      </c>
      <c r="F147" s="67" t="s">
        <v>26</v>
      </c>
      <c r="G147" s="66">
        <v>207</v>
      </c>
      <c r="H147" s="65">
        <v>199</v>
      </c>
      <c r="I147" s="65">
        <v>172</v>
      </c>
      <c r="J147" s="65">
        <v>214</v>
      </c>
      <c r="K147" s="65">
        <v>185</v>
      </c>
      <c r="L147" s="65">
        <v>190</v>
      </c>
      <c r="M147" s="65"/>
      <c r="N147" s="68">
        <f>SUM(G147:L147)</f>
        <v>1167</v>
      </c>
      <c r="O147" s="76">
        <f t="shared" si="7"/>
        <v>194.5</v>
      </c>
      <c r="Q147" s="43"/>
    </row>
    <row r="148" spans="2:17" s="39" customFormat="1" ht="30" customHeight="1">
      <c r="B148" s="66">
        <v>86</v>
      </c>
      <c r="C148" s="69"/>
      <c r="D148" s="67" t="s">
        <v>194</v>
      </c>
      <c r="E148" s="67" t="s">
        <v>200</v>
      </c>
      <c r="F148" s="67" t="s">
        <v>183</v>
      </c>
      <c r="G148" s="65">
        <v>159</v>
      </c>
      <c r="H148" s="65">
        <v>203</v>
      </c>
      <c r="I148" s="66">
        <v>219</v>
      </c>
      <c r="J148" s="66">
        <v>209</v>
      </c>
      <c r="K148" s="66">
        <v>203</v>
      </c>
      <c r="L148" s="66">
        <v>172</v>
      </c>
      <c r="M148" s="66"/>
      <c r="N148" s="75">
        <f>SUM(G148:L148)</f>
        <v>1165</v>
      </c>
      <c r="O148" s="76">
        <f t="shared" si="7"/>
        <v>194.16666666666666</v>
      </c>
      <c r="Q148" s="44"/>
    </row>
    <row r="149" spans="2:17" s="40" customFormat="1" ht="30" customHeight="1">
      <c r="B149" s="66">
        <v>87</v>
      </c>
      <c r="C149" s="65"/>
      <c r="D149" s="79" t="s">
        <v>88</v>
      </c>
      <c r="E149" s="79" t="s">
        <v>84</v>
      </c>
      <c r="F149" s="67" t="s">
        <v>9</v>
      </c>
      <c r="G149" s="65">
        <v>250</v>
      </c>
      <c r="H149" s="65">
        <v>229</v>
      </c>
      <c r="I149" s="66"/>
      <c r="J149" s="66">
        <v>205</v>
      </c>
      <c r="K149" s="66">
        <v>237</v>
      </c>
      <c r="L149" s="66">
        <v>237</v>
      </c>
      <c r="M149" s="66"/>
      <c r="N149" s="75">
        <f>SUM(G149:L149)</f>
        <v>1158</v>
      </c>
      <c r="O149" s="76">
        <f t="shared" si="7"/>
        <v>231.6</v>
      </c>
      <c r="Q149" s="43"/>
    </row>
    <row r="150" spans="2:17" s="40" customFormat="1" ht="30" customHeight="1">
      <c r="B150" s="66">
        <v>88</v>
      </c>
      <c r="C150" s="65"/>
      <c r="D150" s="74" t="s">
        <v>138</v>
      </c>
      <c r="E150" s="74" t="s">
        <v>139</v>
      </c>
      <c r="F150" s="74" t="s">
        <v>22</v>
      </c>
      <c r="G150" s="65">
        <v>179</v>
      </c>
      <c r="H150" s="65">
        <v>162</v>
      </c>
      <c r="I150" s="65">
        <v>201</v>
      </c>
      <c r="J150" s="65">
        <v>156</v>
      </c>
      <c r="K150" s="65">
        <v>244</v>
      </c>
      <c r="L150" s="65">
        <v>198</v>
      </c>
      <c r="M150" s="65"/>
      <c r="N150" s="68">
        <f>SUM(G150:L150)</f>
        <v>1140</v>
      </c>
      <c r="O150" s="76">
        <f t="shared" si="7"/>
        <v>190</v>
      </c>
      <c r="Q150" s="43"/>
    </row>
    <row r="151" spans="2:17" s="40" customFormat="1" ht="30" customHeight="1">
      <c r="B151" s="66">
        <v>89</v>
      </c>
      <c r="C151" s="65"/>
      <c r="D151" s="67" t="s">
        <v>172</v>
      </c>
      <c r="E151" s="67" t="s">
        <v>211</v>
      </c>
      <c r="F151" s="67" t="s">
        <v>118</v>
      </c>
      <c r="G151" s="65">
        <v>183</v>
      </c>
      <c r="H151" s="65">
        <v>184</v>
      </c>
      <c r="I151" s="65">
        <v>176</v>
      </c>
      <c r="J151" s="65">
        <v>178</v>
      </c>
      <c r="K151" s="65">
        <v>192</v>
      </c>
      <c r="L151" s="65">
        <v>203</v>
      </c>
      <c r="M151" s="65"/>
      <c r="N151" s="68">
        <f>SUBTOTAL(9,G151:L151)</f>
        <v>1116</v>
      </c>
      <c r="O151" s="76">
        <f>AVERAGE(G151:K151)</f>
        <v>182.6</v>
      </c>
      <c r="Q151" s="43"/>
    </row>
    <row r="152" spans="2:17" s="40" customFormat="1" ht="30" customHeight="1">
      <c r="B152" s="66">
        <v>90</v>
      </c>
      <c r="C152" s="69"/>
      <c r="D152" s="67" t="s">
        <v>97</v>
      </c>
      <c r="E152" s="67" t="s">
        <v>31</v>
      </c>
      <c r="F152" s="67" t="s">
        <v>118</v>
      </c>
      <c r="G152" s="65">
        <v>173</v>
      </c>
      <c r="H152" s="66">
        <v>194</v>
      </c>
      <c r="I152" s="65">
        <v>186</v>
      </c>
      <c r="J152" s="65">
        <v>171</v>
      </c>
      <c r="K152" s="65">
        <v>177</v>
      </c>
      <c r="L152" s="65">
        <v>203</v>
      </c>
      <c r="M152" s="65"/>
      <c r="N152" s="68">
        <f>SUBTOTAL(9,G152:L152)</f>
        <v>1104</v>
      </c>
      <c r="O152" s="76">
        <f aca="true" t="shared" si="8" ref="O152:O180">AVERAGE(G152:L152)</f>
        <v>184</v>
      </c>
      <c r="Q152" s="43"/>
    </row>
    <row r="153" spans="2:17" s="40" customFormat="1" ht="30" customHeight="1">
      <c r="B153" s="66">
        <v>91</v>
      </c>
      <c r="C153" s="65"/>
      <c r="D153" s="67" t="s">
        <v>29</v>
      </c>
      <c r="E153" s="79" t="s">
        <v>103</v>
      </c>
      <c r="F153" s="67" t="s">
        <v>28</v>
      </c>
      <c r="G153" s="65">
        <v>172</v>
      </c>
      <c r="H153" s="65">
        <v>173</v>
      </c>
      <c r="I153" s="65">
        <v>164</v>
      </c>
      <c r="J153" s="65">
        <v>220</v>
      </c>
      <c r="K153" s="65">
        <v>148</v>
      </c>
      <c r="L153" s="65">
        <v>208</v>
      </c>
      <c r="M153" s="65"/>
      <c r="N153" s="68">
        <f aca="true" t="shared" si="9" ref="N153:N159">SUM(G153:L153)</f>
        <v>1085</v>
      </c>
      <c r="O153" s="76">
        <f t="shared" si="8"/>
        <v>180.83333333333334</v>
      </c>
      <c r="Q153" s="43"/>
    </row>
    <row r="154" spans="2:15" s="40" customFormat="1" ht="30" customHeight="1">
      <c r="B154" s="66">
        <v>92</v>
      </c>
      <c r="C154" s="65"/>
      <c r="D154" s="79" t="s">
        <v>10</v>
      </c>
      <c r="E154" s="79" t="s">
        <v>11</v>
      </c>
      <c r="F154" s="67" t="s">
        <v>9</v>
      </c>
      <c r="G154" s="65">
        <v>229</v>
      </c>
      <c r="H154" s="65">
        <v>191</v>
      </c>
      <c r="I154" s="65">
        <v>224</v>
      </c>
      <c r="J154" s="65"/>
      <c r="K154" s="65">
        <v>209</v>
      </c>
      <c r="L154" s="65">
        <v>227</v>
      </c>
      <c r="M154" s="65"/>
      <c r="N154" s="68">
        <f t="shared" si="9"/>
        <v>1080</v>
      </c>
      <c r="O154" s="76">
        <f t="shared" si="8"/>
        <v>216</v>
      </c>
    </row>
    <row r="155" spans="2:15" s="39" customFormat="1" ht="30" customHeight="1">
      <c r="B155" s="66">
        <v>93</v>
      </c>
      <c r="C155" s="65" t="s">
        <v>68</v>
      </c>
      <c r="D155" s="67" t="s">
        <v>108</v>
      </c>
      <c r="E155" s="67" t="s">
        <v>59</v>
      </c>
      <c r="F155" s="74" t="s">
        <v>145</v>
      </c>
      <c r="G155" s="65">
        <v>238</v>
      </c>
      <c r="H155" s="65">
        <v>196</v>
      </c>
      <c r="I155" s="65">
        <v>225</v>
      </c>
      <c r="J155" s="65">
        <v>192</v>
      </c>
      <c r="K155" s="65">
        <v>220</v>
      </c>
      <c r="L155" s="65"/>
      <c r="M155" s="65"/>
      <c r="N155" s="68">
        <f t="shared" si="9"/>
        <v>1071</v>
      </c>
      <c r="O155" s="76">
        <f t="shared" si="8"/>
        <v>214.2</v>
      </c>
    </row>
    <row r="156" spans="2:17" s="40" customFormat="1" ht="30" customHeight="1">
      <c r="B156" s="66">
        <v>94</v>
      </c>
      <c r="C156" s="66"/>
      <c r="D156" s="74" t="s">
        <v>91</v>
      </c>
      <c r="E156" s="74" t="s">
        <v>56</v>
      </c>
      <c r="F156" s="74" t="s">
        <v>25</v>
      </c>
      <c r="G156" s="65">
        <v>194</v>
      </c>
      <c r="H156" s="65">
        <v>234</v>
      </c>
      <c r="I156" s="65">
        <v>215</v>
      </c>
      <c r="J156" s="65">
        <v>211</v>
      </c>
      <c r="K156" s="65"/>
      <c r="L156" s="65">
        <v>213</v>
      </c>
      <c r="M156" s="65"/>
      <c r="N156" s="68">
        <f t="shared" si="9"/>
        <v>1067</v>
      </c>
      <c r="O156" s="76">
        <f t="shared" si="8"/>
        <v>213.4</v>
      </c>
      <c r="Q156" s="43"/>
    </row>
    <row r="157" spans="2:17" s="40" customFormat="1" ht="30" customHeight="1">
      <c r="B157" s="66">
        <v>95</v>
      </c>
      <c r="C157" s="42"/>
      <c r="D157" s="67" t="s">
        <v>216</v>
      </c>
      <c r="E157" s="67" t="s">
        <v>217</v>
      </c>
      <c r="F157" s="74" t="s">
        <v>186</v>
      </c>
      <c r="G157" s="65">
        <v>229</v>
      </c>
      <c r="H157" s="65">
        <v>211</v>
      </c>
      <c r="I157" s="65">
        <v>174</v>
      </c>
      <c r="J157" s="65">
        <v>237</v>
      </c>
      <c r="K157" s="65"/>
      <c r="L157" s="65">
        <v>213</v>
      </c>
      <c r="M157" s="65"/>
      <c r="N157" s="68">
        <f t="shared" si="9"/>
        <v>1064</v>
      </c>
      <c r="O157" s="76">
        <f t="shared" si="8"/>
        <v>212.8</v>
      </c>
      <c r="Q157" s="43"/>
    </row>
    <row r="158" spans="2:17" s="40" customFormat="1" ht="30" customHeight="1">
      <c r="B158" s="66">
        <v>96</v>
      </c>
      <c r="C158" s="65"/>
      <c r="D158" s="67" t="s">
        <v>149</v>
      </c>
      <c r="E158" s="67" t="s">
        <v>8</v>
      </c>
      <c r="F158" s="67" t="s">
        <v>120</v>
      </c>
      <c r="G158" s="65">
        <v>258</v>
      </c>
      <c r="H158" s="65">
        <v>264</v>
      </c>
      <c r="I158" s="65">
        <v>262</v>
      </c>
      <c r="J158" s="65">
        <v>278</v>
      </c>
      <c r="K158" s="65"/>
      <c r="L158" s="65"/>
      <c r="M158" s="65"/>
      <c r="N158" s="68">
        <f t="shared" si="9"/>
        <v>1062</v>
      </c>
      <c r="O158" s="76">
        <f t="shared" si="8"/>
        <v>265.5</v>
      </c>
      <c r="Q158" s="43"/>
    </row>
    <row r="159" spans="2:17" s="40" customFormat="1" ht="30" customHeight="1">
      <c r="B159" s="66">
        <v>97</v>
      </c>
      <c r="C159" s="65"/>
      <c r="D159" s="79" t="s">
        <v>219</v>
      </c>
      <c r="E159" s="79" t="s">
        <v>220</v>
      </c>
      <c r="F159" s="74" t="s">
        <v>186</v>
      </c>
      <c r="G159" s="65"/>
      <c r="H159" s="65">
        <v>193</v>
      </c>
      <c r="I159" s="65">
        <v>236</v>
      </c>
      <c r="J159" s="65">
        <v>207</v>
      </c>
      <c r="K159" s="65">
        <v>202</v>
      </c>
      <c r="L159" s="65">
        <v>221</v>
      </c>
      <c r="M159" s="65"/>
      <c r="N159" s="68">
        <f t="shared" si="9"/>
        <v>1059</v>
      </c>
      <c r="O159" s="76">
        <f t="shared" si="8"/>
        <v>211.8</v>
      </c>
      <c r="Q159" s="43"/>
    </row>
    <row r="160" spans="2:15" s="40" customFormat="1" ht="30" customHeight="1">
      <c r="B160" s="66">
        <v>98</v>
      </c>
      <c r="C160" s="65"/>
      <c r="D160" s="67" t="s">
        <v>104</v>
      </c>
      <c r="E160" s="67" t="s">
        <v>105</v>
      </c>
      <c r="F160" s="67" t="s">
        <v>42</v>
      </c>
      <c r="G160" s="65">
        <v>182</v>
      </c>
      <c r="H160" s="65">
        <v>238</v>
      </c>
      <c r="I160" s="65">
        <v>244</v>
      </c>
      <c r="J160" s="65">
        <v>231</v>
      </c>
      <c r="K160" s="65"/>
      <c r="L160" s="65">
        <v>158</v>
      </c>
      <c r="M160" s="65"/>
      <c r="N160" s="68">
        <f>SUBTOTAL(9,G160:L160)</f>
        <v>1053</v>
      </c>
      <c r="O160" s="76">
        <f t="shared" si="8"/>
        <v>210.6</v>
      </c>
    </row>
    <row r="161" spans="2:15" s="40" customFormat="1" ht="30" customHeight="1">
      <c r="B161" s="66">
        <v>99</v>
      </c>
      <c r="C161" s="69"/>
      <c r="D161" s="67" t="s">
        <v>92</v>
      </c>
      <c r="E161" s="67" t="s">
        <v>93</v>
      </c>
      <c r="F161" s="67" t="s">
        <v>183</v>
      </c>
      <c r="G161" s="66">
        <v>242</v>
      </c>
      <c r="H161" s="65"/>
      <c r="I161" s="65">
        <v>175</v>
      </c>
      <c r="J161" s="65">
        <v>200</v>
      </c>
      <c r="K161" s="65">
        <v>206</v>
      </c>
      <c r="L161" s="65">
        <v>212</v>
      </c>
      <c r="M161" s="65"/>
      <c r="N161" s="68">
        <f>SUM(G161:L161)</f>
        <v>1035</v>
      </c>
      <c r="O161" s="76">
        <f t="shared" si="8"/>
        <v>207</v>
      </c>
    </row>
    <row r="162" spans="2:15" s="40" customFormat="1" ht="30" customHeight="1">
      <c r="B162" s="66">
        <v>100</v>
      </c>
      <c r="C162" s="65"/>
      <c r="D162" s="67" t="s">
        <v>94</v>
      </c>
      <c r="E162" s="67" t="s">
        <v>99</v>
      </c>
      <c r="F162" s="67" t="s">
        <v>22</v>
      </c>
      <c r="G162" s="65">
        <v>217</v>
      </c>
      <c r="H162" s="65">
        <v>204</v>
      </c>
      <c r="I162" s="66">
        <v>116</v>
      </c>
      <c r="J162" s="66">
        <v>118</v>
      </c>
      <c r="K162" s="66">
        <v>139</v>
      </c>
      <c r="L162" s="66">
        <v>179</v>
      </c>
      <c r="M162" s="66"/>
      <c r="N162" s="75">
        <f>SUM(G162:L162)</f>
        <v>973</v>
      </c>
      <c r="O162" s="76">
        <f t="shared" si="8"/>
        <v>162.16666666666666</v>
      </c>
    </row>
    <row r="163" spans="2:15" s="40" customFormat="1" ht="30" customHeight="1">
      <c r="B163" s="66">
        <v>101</v>
      </c>
      <c r="C163" s="65"/>
      <c r="D163" s="67" t="s">
        <v>55</v>
      </c>
      <c r="E163" s="67" t="s">
        <v>171</v>
      </c>
      <c r="F163" s="67" t="s">
        <v>16</v>
      </c>
      <c r="G163" s="65">
        <v>153</v>
      </c>
      <c r="H163" s="65">
        <v>129</v>
      </c>
      <c r="I163" s="65">
        <v>177</v>
      </c>
      <c r="J163" s="65">
        <v>188</v>
      </c>
      <c r="K163" s="65">
        <v>173</v>
      </c>
      <c r="L163" s="65">
        <v>153</v>
      </c>
      <c r="M163" s="65"/>
      <c r="N163" s="68">
        <f>SUBTOTAL(9,G163:L163)</f>
        <v>973</v>
      </c>
      <c r="O163" s="76">
        <f t="shared" si="8"/>
        <v>162.16666666666666</v>
      </c>
    </row>
    <row r="164" spans="2:17" s="40" customFormat="1" ht="30" customHeight="1">
      <c r="B164" s="66">
        <v>102</v>
      </c>
      <c r="C164" s="69"/>
      <c r="D164" s="67" t="s">
        <v>223</v>
      </c>
      <c r="E164" s="67" t="s">
        <v>67</v>
      </c>
      <c r="F164" s="67" t="s">
        <v>9</v>
      </c>
      <c r="G164" s="65"/>
      <c r="H164" s="66">
        <v>212</v>
      </c>
      <c r="I164" s="65">
        <v>249</v>
      </c>
      <c r="J164" s="65">
        <v>236</v>
      </c>
      <c r="K164" s="65"/>
      <c r="L164" s="65">
        <v>250</v>
      </c>
      <c r="M164" s="65"/>
      <c r="N164" s="68">
        <f>SUM(G164:L164)</f>
        <v>947</v>
      </c>
      <c r="O164" s="76">
        <f t="shared" si="8"/>
        <v>236.75</v>
      </c>
      <c r="Q164" s="43"/>
    </row>
    <row r="165" spans="2:17" s="40" customFormat="1" ht="30" customHeight="1">
      <c r="B165" s="66">
        <v>103</v>
      </c>
      <c r="C165" s="69"/>
      <c r="D165" s="67" t="s">
        <v>172</v>
      </c>
      <c r="E165" s="67" t="s">
        <v>175</v>
      </c>
      <c r="F165" s="67" t="s">
        <v>118</v>
      </c>
      <c r="G165" s="65">
        <v>239</v>
      </c>
      <c r="H165" s="65">
        <v>223</v>
      </c>
      <c r="I165" s="65"/>
      <c r="J165" s="65">
        <v>225</v>
      </c>
      <c r="K165" s="65">
        <v>245</v>
      </c>
      <c r="L165" s="65"/>
      <c r="M165" s="65"/>
      <c r="N165" s="68">
        <f>SUBTOTAL(9,G165:L165)</f>
        <v>932</v>
      </c>
      <c r="O165" s="76">
        <f t="shared" si="8"/>
        <v>233</v>
      </c>
      <c r="Q165" s="43"/>
    </row>
    <row r="166" spans="2:17" s="40" customFormat="1" ht="30" customHeight="1">
      <c r="B166" s="66">
        <v>104</v>
      </c>
      <c r="C166" s="65"/>
      <c r="D166" s="67" t="s">
        <v>149</v>
      </c>
      <c r="E166" s="67" t="s">
        <v>7</v>
      </c>
      <c r="F166" s="67" t="s">
        <v>120</v>
      </c>
      <c r="G166" s="65">
        <v>249</v>
      </c>
      <c r="H166" s="65">
        <v>227</v>
      </c>
      <c r="I166" s="65"/>
      <c r="J166" s="65"/>
      <c r="K166" s="65">
        <v>214</v>
      </c>
      <c r="L166" s="65">
        <v>220</v>
      </c>
      <c r="M166" s="65"/>
      <c r="N166" s="68">
        <f>SUM(G166:L166)</f>
        <v>910</v>
      </c>
      <c r="O166" s="76">
        <f t="shared" si="8"/>
        <v>227.5</v>
      </c>
      <c r="Q166" s="43"/>
    </row>
    <row r="167" spans="2:17" s="40" customFormat="1" ht="30" customHeight="1">
      <c r="B167" s="66">
        <v>105</v>
      </c>
      <c r="C167" s="65"/>
      <c r="D167" s="67" t="s">
        <v>72</v>
      </c>
      <c r="E167" s="67" t="s">
        <v>73</v>
      </c>
      <c r="F167" s="79" t="s">
        <v>152</v>
      </c>
      <c r="G167" s="65">
        <v>230</v>
      </c>
      <c r="H167" s="65"/>
      <c r="I167" s="65"/>
      <c r="J167" s="65">
        <v>220</v>
      </c>
      <c r="K167" s="65">
        <v>222</v>
      </c>
      <c r="L167" s="65">
        <v>235</v>
      </c>
      <c r="M167" s="65"/>
      <c r="N167" s="68">
        <f>SUBTOTAL(9,G167:L167)</f>
        <v>907</v>
      </c>
      <c r="O167" s="76">
        <f t="shared" si="8"/>
        <v>226.75</v>
      </c>
      <c r="Q167" s="43"/>
    </row>
    <row r="168" spans="2:17" s="40" customFormat="1" ht="30" customHeight="1">
      <c r="B168" s="66">
        <v>106</v>
      </c>
      <c r="C168" s="66"/>
      <c r="D168" s="74" t="s">
        <v>106</v>
      </c>
      <c r="E168" s="74" t="s">
        <v>43</v>
      </c>
      <c r="F168" s="79" t="s">
        <v>153</v>
      </c>
      <c r="G168" s="65">
        <v>174</v>
      </c>
      <c r="H168" s="65"/>
      <c r="I168" s="65">
        <v>152</v>
      </c>
      <c r="J168" s="65">
        <v>198</v>
      </c>
      <c r="K168" s="65">
        <v>187</v>
      </c>
      <c r="L168" s="65">
        <v>171</v>
      </c>
      <c r="M168" s="65"/>
      <c r="N168" s="68">
        <f>SUBTOTAL(9,G168:L168)</f>
        <v>882</v>
      </c>
      <c r="O168" s="76">
        <f t="shared" si="8"/>
        <v>176.4</v>
      </c>
      <c r="Q168" s="43"/>
    </row>
    <row r="169" spans="2:17" s="40" customFormat="1" ht="30" customHeight="1">
      <c r="B169" s="66">
        <v>107</v>
      </c>
      <c r="C169" s="67"/>
      <c r="D169" s="67" t="s">
        <v>154</v>
      </c>
      <c r="E169" s="67" t="s">
        <v>7</v>
      </c>
      <c r="F169" s="79" t="s">
        <v>153</v>
      </c>
      <c r="G169" s="65"/>
      <c r="H169" s="65"/>
      <c r="I169" s="65">
        <v>218</v>
      </c>
      <c r="J169" s="65">
        <v>238</v>
      </c>
      <c r="K169" s="65">
        <v>178</v>
      </c>
      <c r="L169" s="65">
        <v>201</v>
      </c>
      <c r="M169" s="65"/>
      <c r="N169" s="68">
        <f>SUBTOTAL(9,G169:L169)</f>
        <v>835</v>
      </c>
      <c r="O169" s="76">
        <f t="shared" si="8"/>
        <v>208.75</v>
      </c>
      <c r="Q169" s="43"/>
    </row>
    <row r="170" spans="2:17" s="40" customFormat="1" ht="30" customHeight="1">
      <c r="B170" s="66">
        <v>108</v>
      </c>
      <c r="C170" s="65"/>
      <c r="D170" s="67" t="s">
        <v>214</v>
      </c>
      <c r="E170" s="67" t="s">
        <v>215</v>
      </c>
      <c r="F170" s="74" t="s">
        <v>186</v>
      </c>
      <c r="G170" s="65">
        <v>100</v>
      </c>
      <c r="H170" s="65">
        <v>102</v>
      </c>
      <c r="I170" s="65">
        <v>166</v>
      </c>
      <c r="J170" s="65">
        <v>158</v>
      </c>
      <c r="K170" s="65">
        <v>134</v>
      </c>
      <c r="L170" s="65">
        <v>171</v>
      </c>
      <c r="M170" s="65"/>
      <c r="N170" s="68">
        <f>SUM(G170:L170)</f>
        <v>831</v>
      </c>
      <c r="O170" s="76">
        <f t="shared" si="8"/>
        <v>138.5</v>
      </c>
      <c r="Q170" s="43"/>
    </row>
    <row r="171" spans="2:17" s="40" customFormat="1" ht="30" customHeight="1">
      <c r="B171" s="66">
        <v>109</v>
      </c>
      <c r="C171" s="65"/>
      <c r="D171" s="67" t="s">
        <v>209</v>
      </c>
      <c r="E171" s="67" t="s">
        <v>210</v>
      </c>
      <c r="F171" s="79" t="s">
        <v>153</v>
      </c>
      <c r="G171" s="65">
        <v>166</v>
      </c>
      <c r="H171" s="65">
        <v>141</v>
      </c>
      <c r="I171" s="65">
        <v>157</v>
      </c>
      <c r="J171" s="65">
        <v>201</v>
      </c>
      <c r="K171" s="65">
        <v>149</v>
      </c>
      <c r="L171" s="65"/>
      <c r="M171" s="65"/>
      <c r="N171" s="68">
        <f>SUBTOTAL(9,G171:L171)</f>
        <v>814</v>
      </c>
      <c r="O171" s="76">
        <f t="shared" si="8"/>
        <v>162.8</v>
      </c>
      <c r="Q171" s="43"/>
    </row>
    <row r="172" spans="2:17" s="40" customFormat="1" ht="30" customHeight="1">
      <c r="B172" s="66">
        <v>110</v>
      </c>
      <c r="C172" s="69"/>
      <c r="D172" s="67" t="s">
        <v>172</v>
      </c>
      <c r="E172" s="67" t="s">
        <v>173</v>
      </c>
      <c r="F172" s="67" t="s">
        <v>118</v>
      </c>
      <c r="G172" s="65">
        <v>165</v>
      </c>
      <c r="H172" s="65">
        <v>159</v>
      </c>
      <c r="I172" s="65">
        <v>144</v>
      </c>
      <c r="J172" s="65">
        <v>133</v>
      </c>
      <c r="K172" s="65"/>
      <c r="L172" s="65">
        <v>144</v>
      </c>
      <c r="M172" s="65"/>
      <c r="N172" s="68">
        <f>SUBTOTAL(9,G172:L172)</f>
        <v>745</v>
      </c>
      <c r="O172" s="76">
        <f t="shared" si="8"/>
        <v>149</v>
      </c>
      <c r="Q172" s="43"/>
    </row>
    <row r="173" spans="2:17" s="40" customFormat="1" ht="30" customHeight="1">
      <c r="B173" s="66">
        <v>111</v>
      </c>
      <c r="C173" s="65"/>
      <c r="D173" s="67" t="s">
        <v>6</v>
      </c>
      <c r="E173" s="67" t="s">
        <v>7</v>
      </c>
      <c r="F173" s="67" t="s">
        <v>153</v>
      </c>
      <c r="G173" s="66">
        <v>73</v>
      </c>
      <c r="H173" s="66">
        <v>136</v>
      </c>
      <c r="I173" s="65">
        <v>98</v>
      </c>
      <c r="J173" s="65">
        <v>143</v>
      </c>
      <c r="K173" s="65">
        <v>157</v>
      </c>
      <c r="L173" s="65">
        <v>124</v>
      </c>
      <c r="M173" s="65"/>
      <c r="N173" s="68">
        <f>SUBTOTAL(9,G173:L173)</f>
        <v>731</v>
      </c>
      <c r="O173" s="76">
        <f t="shared" si="8"/>
        <v>121.83333333333333</v>
      </c>
      <c r="Q173" s="43"/>
    </row>
    <row r="174" spans="2:17" s="40" customFormat="1" ht="30" customHeight="1">
      <c r="B174" s="66">
        <v>112</v>
      </c>
      <c r="C174" s="69"/>
      <c r="D174" s="67" t="s">
        <v>148</v>
      </c>
      <c r="E174" s="67" t="s">
        <v>112</v>
      </c>
      <c r="F174" s="67" t="s">
        <v>2</v>
      </c>
      <c r="G174" s="65">
        <v>216</v>
      </c>
      <c r="H174" s="65"/>
      <c r="I174" s="65"/>
      <c r="J174" s="65">
        <v>219</v>
      </c>
      <c r="K174" s="65">
        <v>231</v>
      </c>
      <c r="L174" s="65"/>
      <c r="M174" s="65"/>
      <c r="N174" s="68">
        <f>SUM(G174:L174)</f>
        <v>666</v>
      </c>
      <c r="O174" s="76">
        <f t="shared" si="8"/>
        <v>222</v>
      </c>
      <c r="Q174" s="43"/>
    </row>
    <row r="175" spans="2:17" s="40" customFormat="1" ht="30" customHeight="1">
      <c r="B175" s="66">
        <v>113</v>
      </c>
      <c r="C175" s="69"/>
      <c r="D175" s="67" t="s">
        <v>197</v>
      </c>
      <c r="E175" s="67" t="s">
        <v>198</v>
      </c>
      <c r="F175" s="67" t="s">
        <v>183</v>
      </c>
      <c r="G175" s="65">
        <v>144</v>
      </c>
      <c r="H175" s="65">
        <v>148</v>
      </c>
      <c r="I175" s="65"/>
      <c r="J175" s="65">
        <v>179</v>
      </c>
      <c r="K175" s="65"/>
      <c r="L175" s="65">
        <v>193</v>
      </c>
      <c r="M175" s="65"/>
      <c r="N175" s="68">
        <f>SUM(G175:L175)</f>
        <v>664</v>
      </c>
      <c r="O175" s="76">
        <f t="shared" si="8"/>
        <v>166</v>
      </c>
      <c r="Q175" s="43"/>
    </row>
    <row r="176" spans="2:17" s="40" customFormat="1" ht="30" customHeight="1">
      <c r="B176" s="66">
        <v>114</v>
      </c>
      <c r="C176" s="69"/>
      <c r="D176" s="67" t="s">
        <v>96</v>
      </c>
      <c r="E176" s="67" t="s">
        <v>63</v>
      </c>
      <c r="F176" s="67" t="s">
        <v>16</v>
      </c>
      <c r="G176" s="65">
        <v>154</v>
      </c>
      <c r="H176" s="65">
        <v>125</v>
      </c>
      <c r="I176" s="65"/>
      <c r="J176" s="65">
        <v>180</v>
      </c>
      <c r="K176" s="65">
        <v>148</v>
      </c>
      <c r="L176" s="65"/>
      <c r="M176" s="65"/>
      <c r="N176" s="68">
        <f>SUBTOTAL(9,G176:L176)</f>
        <v>607</v>
      </c>
      <c r="O176" s="76">
        <f t="shared" si="8"/>
        <v>151.75</v>
      </c>
      <c r="Q176" s="43"/>
    </row>
    <row r="177" spans="2:17" s="40" customFormat="1" ht="30" customHeight="1">
      <c r="B177" s="66">
        <v>115</v>
      </c>
      <c r="C177" s="65"/>
      <c r="D177" s="67" t="s">
        <v>98</v>
      </c>
      <c r="E177" s="67" t="s">
        <v>15</v>
      </c>
      <c r="F177" s="67" t="s">
        <v>25</v>
      </c>
      <c r="G177" s="65">
        <v>167</v>
      </c>
      <c r="H177" s="65">
        <v>103</v>
      </c>
      <c r="I177" s="65"/>
      <c r="J177" s="65"/>
      <c r="K177" s="65"/>
      <c r="L177" s="65"/>
      <c r="M177" s="65"/>
      <c r="N177" s="68">
        <f>SUM(G177:L177)</f>
        <v>270</v>
      </c>
      <c r="O177" s="76">
        <f t="shared" si="8"/>
        <v>135</v>
      </c>
      <c r="Q177" s="43"/>
    </row>
    <row r="178" spans="2:17" s="40" customFormat="1" ht="30" customHeight="1">
      <c r="B178" s="66">
        <v>116</v>
      </c>
      <c r="C178" s="67" t="s">
        <v>68</v>
      </c>
      <c r="D178" s="67" t="s">
        <v>172</v>
      </c>
      <c r="E178" s="67" t="s">
        <v>66</v>
      </c>
      <c r="F178" s="67" t="s">
        <v>118</v>
      </c>
      <c r="G178" s="65">
        <v>179</v>
      </c>
      <c r="H178" s="65"/>
      <c r="I178" s="66"/>
      <c r="J178" s="66"/>
      <c r="K178" s="66"/>
      <c r="L178" s="66"/>
      <c r="M178" s="66"/>
      <c r="N178" s="75">
        <f>SUBTOTAL(9,G178:L178)</f>
        <v>179</v>
      </c>
      <c r="O178" s="76">
        <f t="shared" si="8"/>
        <v>179</v>
      </c>
      <c r="Q178" s="43"/>
    </row>
    <row r="179" spans="2:17" s="40" customFormat="1" ht="30" customHeight="1">
      <c r="B179" s="66">
        <v>117</v>
      </c>
      <c r="C179" s="78"/>
      <c r="D179" s="67" t="s">
        <v>146</v>
      </c>
      <c r="E179" s="67" t="s">
        <v>147</v>
      </c>
      <c r="F179" s="79" t="s">
        <v>144</v>
      </c>
      <c r="G179" s="65">
        <v>155</v>
      </c>
      <c r="H179" s="65"/>
      <c r="I179" s="65"/>
      <c r="J179" s="65"/>
      <c r="K179" s="65"/>
      <c r="L179" s="65"/>
      <c r="M179" s="65"/>
      <c r="N179" s="68">
        <f>SUBTOTAL(9,G179:L179)</f>
        <v>155</v>
      </c>
      <c r="O179" s="76">
        <f t="shared" si="8"/>
        <v>155</v>
      </c>
      <c r="Q179" s="43"/>
    </row>
    <row r="180" spans="2:17" s="40" customFormat="1" ht="30" customHeight="1">
      <c r="B180" s="66">
        <v>118</v>
      </c>
      <c r="C180" s="65"/>
      <c r="D180" s="67" t="s">
        <v>12</v>
      </c>
      <c r="E180" s="67" t="s">
        <v>201</v>
      </c>
      <c r="F180" s="67" t="s">
        <v>119</v>
      </c>
      <c r="G180" s="65">
        <v>148</v>
      </c>
      <c r="H180" s="65"/>
      <c r="I180" s="65"/>
      <c r="J180" s="65"/>
      <c r="K180" s="65"/>
      <c r="L180" s="65"/>
      <c r="M180" s="65"/>
      <c r="N180" s="68">
        <f>SUBTOTAL(9,G180:L180)</f>
        <v>148</v>
      </c>
      <c r="O180" s="76">
        <f t="shared" si="8"/>
        <v>148</v>
      </c>
      <c r="Q180" s="43"/>
    </row>
    <row r="181" spans="2:17" s="40" customFormat="1" ht="30" customHeight="1">
      <c r="B181" s="66">
        <v>119</v>
      </c>
      <c r="C181" s="65"/>
      <c r="D181" s="67" t="s">
        <v>51</v>
      </c>
      <c r="E181" s="67" t="s">
        <v>52</v>
      </c>
      <c r="F181" s="79" t="s">
        <v>42</v>
      </c>
      <c r="G181" s="65"/>
      <c r="H181" s="65"/>
      <c r="I181" s="65"/>
      <c r="J181" s="65"/>
      <c r="K181" s="65"/>
      <c r="L181" s="65"/>
      <c r="M181" s="65"/>
      <c r="N181" s="68">
        <f>SUBTOTAL(9,G181:L181)</f>
        <v>0</v>
      </c>
      <c r="O181" s="76">
        <v>0</v>
      </c>
      <c r="Q181" s="43"/>
    </row>
    <row r="182" spans="2:15" s="40" customFormat="1" ht="30" customHeight="1">
      <c r="B182" s="66">
        <v>120</v>
      </c>
      <c r="C182" s="65"/>
      <c r="D182" s="67" t="s">
        <v>104</v>
      </c>
      <c r="E182" s="67" t="s">
        <v>107</v>
      </c>
      <c r="F182" s="67" t="s">
        <v>42</v>
      </c>
      <c r="G182" s="65"/>
      <c r="H182" s="66"/>
      <c r="I182" s="65"/>
      <c r="J182" s="65"/>
      <c r="K182" s="65"/>
      <c r="L182" s="65"/>
      <c r="M182" s="65"/>
      <c r="N182" s="68">
        <f>SUBTOTAL(9,G182:L182)</f>
        <v>0</v>
      </c>
      <c r="O182" s="76">
        <v>0</v>
      </c>
    </row>
    <row r="183" spans="2:15" s="40" customFormat="1" ht="30" customHeight="1">
      <c r="B183" s="66">
        <v>121</v>
      </c>
      <c r="C183" s="65" t="s">
        <v>68</v>
      </c>
      <c r="D183" s="67" t="s">
        <v>224</v>
      </c>
      <c r="E183" s="67" t="s">
        <v>225</v>
      </c>
      <c r="F183" s="67" t="s">
        <v>9</v>
      </c>
      <c r="G183" s="65"/>
      <c r="H183" s="65"/>
      <c r="I183" s="65"/>
      <c r="J183" s="65"/>
      <c r="K183" s="65"/>
      <c r="L183" s="65"/>
      <c r="M183" s="65"/>
      <c r="N183" s="68">
        <f>SUM(G183:L183)</f>
        <v>0</v>
      </c>
      <c r="O183" s="76">
        <v>0</v>
      </c>
    </row>
    <row r="184" spans="2:15" ht="30" customHeight="1">
      <c r="B184" s="66">
        <v>122</v>
      </c>
      <c r="C184" s="65"/>
      <c r="D184" s="67"/>
      <c r="E184" s="67"/>
      <c r="F184" s="67"/>
      <c r="G184" s="65"/>
      <c r="H184" s="65"/>
      <c r="I184" s="65"/>
      <c r="J184" s="65"/>
      <c r="K184" s="65"/>
      <c r="L184" s="65"/>
      <c r="M184" s="65"/>
      <c r="N184" s="68"/>
      <c r="O184" s="76"/>
    </row>
    <row r="185" spans="2:15" ht="30" customHeight="1">
      <c r="B185" s="66">
        <v>123</v>
      </c>
      <c r="C185" s="66"/>
      <c r="D185" s="67"/>
      <c r="E185" s="67"/>
      <c r="F185" s="67"/>
      <c r="G185" s="66"/>
      <c r="H185" s="65"/>
      <c r="I185" s="66"/>
      <c r="J185" s="66"/>
      <c r="K185" s="66"/>
      <c r="L185" s="66"/>
      <c r="M185" s="66"/>
      <c r="N185" s="75"/>
      <c r="O185" s="76"/>
    </row>
    <row r="186" spans="2:15" ht="30" customHeight="1">
      <c r="B186" s="66">
        <v>124</v>
      </c>
      <c r="C186" s="66"/>
      <c r="D186" s="74"/>
      <c r="E186" s="74"/>
      <c r="F186" s="67"/>
      <c r="G186" s="65"/>
      <c r="H186" s="65"/>
      <c r="I186" s="65"/>
      <c r="J186" s="65"/>
      <c r="K186" s="65"/>
      <c r="L186" s="65"/>
      <c r="M186" s="65"/>
      <c r="N186" s="68"/>
      <c r="O186" s="76"/>
    </row>
    <row r="187" spans="2:17" ht="29.25" customHeight="1">
      <c r="B187" s="66">
        <v>125</v>
      </c>
      <c r="C187" s="65"/>
      <c r="D187" s="67"/>
      <c r="E187" s="67"/>
      <c r="F187" s="67"/>
      <c r="G187" s="65"/>
      <c r="H187" s="66"/>
      <c r="I187" s="65"/>
      <c r="J187" s="65"/>
      <c r="K187" s="65"/>
      <c r="L187" s="65"/>
      <c r="M187" s="65"/>
      <c r="N187" s="68"/>
      <c r="O187" s="76"/>
      <c r="Q187" s="1"/>
    </row>
    <row r="188" spans="2:17" ht="29.25" customHeight="1">
      <c r="B188" s="66">
        <v>126</v>
      </c>
      <c r="C188" s="42"/>
      <c r="D188" s="67"/>
      <c r="E188" s="67"/>
      <c r="F188" s="67"/>
      <c r="G188" s="65"/>
      <c r="H188" s="65"/>
      <c r="I188" s="65"/>
      <c r="J188" s="65"/>
      <c r="K188" s="65"/>
      <c r="L188" s="65"/>
      <c r="M188" s="65"/>
      <c r="N188" s="68"/>
      <c r="O188" s="76"/>
      <c r="Q188" s="1"/>
    </row>
    <row r="189" spans="2:17" ht="28.5" customHeight="1">
      <c r="B189" s="66">
        <v>127</v>
      </c>
      <c r="C189" s="42"/>
      <c r="D189" s="67"/>
      <c r="E189" s="67"/>
      <c r="F189" s="67"/>
      <c r="G189" s="65"/>
      <c r="H189" s="65"/>
      <c r="I189" s="65"/>
      <c r="J189" s="65"/>
      <c r="K189" s="65"/>
      <c r="L189" s="65"/>
      <c r="M189" s="65"/>
      <c r="N189" s="68"/>
      <c r="O189" s="76"/>
      <c r="Q189" s="1"/>
    </row>
    <row r="190" spans="2:17" ht="28.5" customHeight="1">
      <c r="B190" s="66">
        <v>128</v>
      </c>
      <c r="C190" s="74"/>
      <c r="D190" s="67"/>
      <c r="E190" s="67"/>
      <c r="F190" s="67"/>
      <c r="G190" s="65"/>
      <c r="H190" s="65"/>
      <c r="I190" s="65"/>
      <c r="J190" s="65"/>
      <c r="K190" s="65"/>
      <c r="L190" s="65"/>
      <c r="M190" s="65"/>
      <c r="N190" s="68"/>
      <c r="O190" s="76"/>
      <c r="Q190" s="1"/>
    </row>
    <row r="191" spans="2:17" ht="28.5" customHeight="1">
      <c r="B191" s="66">
        <v>129</v>
      </c>
      <c r="C191" s="65"/>
      <c r="D191" s="67"/>
      <c r="E191" s="67"/>
      <c r="F191" s="67"/>
      <c r="G191" s="65"/>
      <c r="H191" s="65"/>
      <c r="I191" s="65"/>
      <c r="J191" s="65"/>
      <c r="K191" s="65"/>
      <c r="L191" s="65"/>
      <c r="M191" s="65"/>
      <c r="N191" s="68"/>
      <c r="O191" s="76"/>
      <c r="Q191" s="1"/>
    </row>
    <row r="192" spans="2:17" ht="28.5" customHeight="1">
      <c r="B192" s="66">
        <v>130</v>
      </c>
      <c r="C192" s="65"/>
      <c r="D192" s="67"/>
      <c r="E192" s="67"/>
      <c r="F192" s="79"/>
      <c r="G192" s="65"/>
      <c r="H192" s="65"/>
      <c r="I192" s="66"/>
      <c r="J192" s="66"/>
      <c r="K192" s="66"/>
      <c r="L192" s="66"/>
      <c r="M192" s="66"/>
      <c r="N192" s="75"/>
      <c r="O192" s="76"/>
      <c r="Q192" s="1"/>
    </row>
    <row r="193" spans="2:15" ht="28.5" customHeight="1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2:15" ht="28.5" customHeight="1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2:15" ht="27.75" customHeight="1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2:15" ht="28.5" customHeight="1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2:15" ht="28.5" customHeight="1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2:15" ht="28.5" customHeight="1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2:15" ht="28.5" customHeight="1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2:15" ht="28.5" customHeight="1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2:15" ht="29.25" customHeight="1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2:15" ht="28.5" customHeight="1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2:15" ht="28.5" customHeight="1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2:15" ht="28.5" customHeight="1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2:15" ht="28.5" customHeight="1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242" ht="28.5" customHeight="1">
      <c r="A206" s="39"/>
      <c r="B206" s="5"/>
      <c r="C206" s="41"/>
      <c r="D206" s="41"/>
      <c r="E206" s="41"/>
      <c r="F206" s="40"/>
      <c r="G206" s="40"/>
      <c r="H206" s="40"/>
      <c r="I206" s="40"/>
      <c r="J206" s="40"/>
      <c r="K206" s="40"/>
      <c r="L206" s="40"/>
      <c r="M206" s="45"/>
      <c r="N206" s="39"/>
      <c r="O206" s="40"/>
      <c r="P206" s="41"/>
      <c r="Q206" s="41"/>
      <c r="R206" s="41"/>
      <c r="S206" s="40"/>
      <c r="T206" s="40"/>
      <c r="U206" s="40"/>
      <c r="V206" s="40"/>
      <c r="W206" s="40"/>
      <c r="X206" s="40"/>
      <c r="Y206" s="40"/>
      <c r="Z206" s="45"/>
      <c r="AA206" s="39"/>
      <c r="AB206" s="40"/>
      <c r="AC206" s="41"/>
      <c r="AD206" s="41"/>
      <c r="AE206" s="41"/>
      <c r="AF206" s="40"/>
      <c r="AG206" s="40"/>
      <c r="AH206" s="40"/>
      <c r="AI206" s="40"/>
      <c r="AJ206" s="40"/>
      <c r="AK206" s="40"/>
      <c r="AL206" s="40"/>
      <c r="AM206" s="45"/>
      <c r="AN206" s="39"/>
      <c r="AO206" s="40"/>
      <c r="AP206" s="41"/>
      <c r="AQ206" s="41"/>
      <c r="AR206" s="41"/>
      <c r="AS206" s="40"/>
      <c r="AT206" s="40"/>
      <c r="AU206" s="40"/>
      <c r="AV206" s="40"/>
      <c r="AW206" s="40"/>
      <c r="AX206" s="40"/>
      <c r="AY206" s="40"/>
      <c r="AZ206" s="45"/>
      <c r="BA206" s="39"/>
      <c r="BB206" s="40"/>
      <c r="BC206" s="41"/>
      <c r="BD206" s="41"/>
      <c r="BE206" s="41"/>
      <c r="BF206" s="40"/>
      <c r="BG206" s="40"/>
      <c r="BH206" s="40"/>
      <c r="BI206" s="40"/>
      <c r="BJ206" s="40"/>
      <c r="BK206" s="40"/>
      <c r="BL206" s="40"/>
      <c r="BM206" s="45"/>
      <c r="BN206" s="39"/>
      <c r="BO206" s="40"/>
      <c r="BP206" s="41"/>
      <c r="BQ206" s="41"/>
      <c r="BR206" s="41"/>
      <c r="BS206" s="40"/>
      <c r="BT206" s="40"/>
      <c r="BU206" s="40"/>
      <c r="BV206" s="40"/>
      <c r="BW206" s="40"/>
      <c r="BX206" s="40"/>
      <c r="BY206" s="40"/>
      <c r="BZ206" s="45"/>
      <c r="CA206" s="39"/>
      <c r="CB206" s="40"/>
      <c r="CC206" s="41"/>
      <c r="CD206" s="41"/>
      <c r="CE206" s="41"/>
      <c r="CF206" s="40"/>
      <c r="CG206" s="40"/>
      <c r="CH206" s="40"/>
      <c r="CI206" s="40"/>
      <c r="CJ206" s="40"/>
      <c r="CK206" s="40"/>
      <c r="CL206" s="40"/>
      <c r="CM206" s="45"/>
      <c r="CN206" s="39"/>
      <c r="CO206" s="40"/>
      <c r="CP206" s="41"/>
      <c r="CQ206" s="41"/>
      <c r="CR206" s="41"/>
      <c r="CS206" s="40"/>
      <c r="CT206" s="40"/>
      <c r="CU206" s="40"/>
      <c r="CV206" s="40"/>
      <c r="CW206" s="40"/>
      <c r="CX206" s="40"/>
      <c r="CY206" s="40"/>
      <c r="CZ206" s="45"/>
      <c r="DA206" s="39"/>
      <c r="DB206" s="40"/>
      <c r="DC206" s="41"/>
      <c r="DD206" s="41"/>
      <c r="DE206" s="41"/>
      <c r="DF206" s="40"/>
      <c r="DG206" s="40"/>
      <c r="DH206" s="40"/>
      <c r="DI206" s="40"/>
      <c r="DJ206" s="40"/>
      <c r="DK206" s="40"/>
      <c r="DL206" s="40"/>
      <c r="DM206" s="45"/>
      <c r="DN206" s="39"/>
      <c r="DO206" s="40"/>
      <c r="DP206" s="41"/>
      <c r="DQ206" s="41"/>
      <c r="DR206" s="41"/>
      <c r="DS206" s="40"/>
      <c r="DT206" s="40"/>
      <c r="DU206" s="40"/>
      <c r="DV206" s="40"/>
      <c r="DW206" s="40"/>
      <c r="DX206" s="40"/>
      <c r="DY206" s="40"/>
      <c r="DZ206" s="45"/>
      <c r="EA206" s="39"/>
      <c r="EB206" s="40"/>
      <c r="EC206" s="41"/>
      <c r="ED206" s="41"/>
      <c r="EE206" s="41"/>
      <c r="EF206" s="40"/>
      <c r="EG206" s="40"/>
      <c r="EH206" s="40"/>
      <c r="EI206" s="40"/>
      <c r="EJ206" s="40"/>
      <c r="EK206" s="40"/>
      <c r="EL206" s="40"/>
      <c r="EM206" s="45"/>
      <c r="EN206" s="39"/>
      <c r="EO206" s="40"/>
      <c r="EP206" s="41"/>
      <c r="EQ206" s="41"/>
      <c r="ER206" s="41"/>
      <c r="ES206" s="40"/>
      <c r="ET206" s="40"/>
      <c r="EU206" s="40"/>
      <c r="EV206" s="40"/>
      <c r="EW206" s="40"/>
      <c r="EX206" s="40"/>
      <c r="EY206" s="40"/>
      <c r="EZ206" s="45"/>
      <c r="FA206" s="39"/>
      <c r="FB206" s="40"/>
      <c r="FC206" s="41"/>
      <c r="FD206" s="41"/>
      <c r="FE206" s="41"/>
      <c r="FF206" s="40"/>
      <c r="FG206" s="40"/>
      <c r="FH206" s="40"/>
      <c r="FI206" s="40"/>
      <c r="FJ206" s="40"/>
      <c r="FK206" s="40"/>
      <c r="FL206" s="40"/>
      <c r="FM206" s="45"/>
      <c r="FN206" s="39"/>
      <c r="FO206" s="40"/>
      <c r="FP206" s="41"/>
      <c r="FQ206" s="41"/>
      <c r="FR206" s="41"/>
      <c r="FS206" s="40"/>
      <c r="FT206" s="40"/>
      <c r="FU206" s="40"/>
      <c r="FV206" s="40"/>
      <c r="FW206" s="40"/>
      <c r="FX206" s="40"/>
      <c r="FY206" s="40"/>
      <c r="FZ206" s="45"/>
      <c r="GA206" s="39"/>
      <c r="GB206" s="40"/>
      <c r="GC206" s="41"/>
      <c r="GD206" s="41"/>
      <c r="GE206" s="41"/>
      <c r="GF206" s="40"/>
      <c r="GG206" s="40"/>
      <c r="GH206" s="40"/>
      <c r="GI206" s="40"/>
      <c r="GJ206" s="40"/>
      <c r="GK206" s="40"/>
      <c r="GL206" s="40"/>
      <c r="GM206" s="45"/>
      <c r="GN206" s="39"/>
      <c r="GO206" s="40"/>
      <c r="GP206" s="41"/>
      <c r="GQ206" s="41"/>
      <c r="GR206" s="41"/>
      <c r="GS206" s="40"/>
      <c r="GT206" s="40"/>
      <c r="GU206" s="40"/>
      <c r="GV206" s="40"/>
      <c r="GW206" s="40"/>
      <c r="GX206" s="40"/>
      <c r="GY206" s="40"/>
      <c r="GZ206" s="45"/>
      <c r="HA206" s="39"/>
      <c r="HB206" s="40"/>
      <c r="HC206" s="41"/>
      <c r="HD206" s="41"/>
      <c r="HE206" s="41"/>
      <c r="HF206" s="40"/>
      <c r="HG206" s="40"/>
      <c r="HH206" s="40"/>
      <c r="HI206" s="40"/>
      <c r="HJ206" s="40"/>
      <c r="HK206" s="40"/>
      <c r="HL206" s="40"/>
      <c r="HM206" s="45"/>
      <c r="HN206" s="39"/>
      <c r="HO206" s="40"/>
      <c r="HP206" s="41"/>
      <c r="HQ206" s="41"/>
      <c r="HR206" s="41"/>
      <c r="HS206" s="40"/>
      <c r="HT206" s="40"/>
      <c r="HU206" s="40"/>
      <c r="HV206" s="40"/>
      <c r="HW206" s="40"/>
      <c r="HX206" s="40"/>
      <c r="HY206" s="40"/>
      <c r="HZ206" s="45"/>
      <c r="IA206" s="39"/>
      <c r="IB206" s="40"/>
      <c r="IC206" s="41"/>
      <c r="ID206" s="41"/>
      <c r="IE206" s="41"/>
      <c r="IF206" s="40"/>
      <c r="IG206" s="40"/>
      <c r="IH206" s="40"/>
    </row>
    <row r="207" s="49" customFormat="1" ht="28.5" customHeight="1"/>
    <row r="208" spans="2:15" ht="29.25" customHeight="1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2:15" ht="28.5" customHeight="1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2:15" ht="29.2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2:15" ht="29.25" customHeight="1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2:15" ht="29.25" customHeight="1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ht="29.25" customHeight="1">
      <c r="O213" s="9"/>
    </row>
    <row r="214" ht="29.25" customHeight="1">
      <c r="O214" s="9"/>
    </row>
    <row r="215" ht="28.5" customHeight="1">
      <c r="O215" s="9"/>
    </row>
    <row r="216" ht="28.5" customHeight="1">
      <c r="O216" s="9"/>
    </row>
    <row r="217" ht="30" customHeight="1">
      <c r="O217" s="9"/>
    </row>
    <row r="218" ht="19.5" customHeight="1">
      <c r="O218" s="9"/>
    </row>
    <row r="219" ht="19.5" customHeight="1">
      <c r="O219" s="9"/>
    </row>
    <row r="220" ht="19.5" customHeight="1">
      <c r="O220" s="9"/>
    </row>
    <row r="221" ht="19.5" customHeight="1">
      <c r="O221" s="9"/>
    </row>
    <row r="222" ht="19.5" customHeight="1">
      <c r="O222" s="9"/>
    </row>
    <row r="223" ht="19.5" customHeight="1">
      <c r="O223" s="9"/>
    </row>
    <row r="224" ht="19.5" customHeight="1">
      <c r="O224" s="9"/>
    </row>
    <row r="225" ht="19.5" customHeight="1">
      <c r="O225" s="9"/>
    </row>
    <row r="226" ht="19.5" customHeight="1">
      <c r="O226" s="9"/>
    </row>
    <row r="227" ht="19.5" customHeight="1">
      <c r="O227" s="9"/>
    </row>
    <row r="228" ht="19.5" customHeight="1">
      <c r="O228" s="9"/>
    </row>
    <row r="229" ht="19.5" customHeight="1">
      <c r="O229" s="9"/>
    </row>
    <row r="230" ht="19.5" customHeight="1">
      <c r="O230" s="9"/>
    </row>
    <row r="231" ht="19.5" customHeight="1">
      <c r="O231" s="9"/>
    </row>
    <row r="232" ht="19.5" customHeight="1">
      <c r="O232" s="9"/>
    </row>
    <row r="233" ht="19.5" customHeight="1">
      <c r="O233" s="9"/>
    </row>
    <row r="234" ht="19.5" customHeight="1">
      <c r="O234" s="9"/>
    </row>
    <row r="235" ht="19.5" customHeight="1">
      <c r="O235" s="9"/>
    </row>
  </sheetData>
  <sheetProtection/>
  <autoFilter ref="F62:F212"/>
  <mergeCells count="9">
    <mergeCell ref="E3:I11"/>
    <mergeCell ref="N60:N61"/>
    <mergeCell ref="O60:O61"/>
    <mergeCell ref="N16:N17"/>
    <mergeCell ref="O16:O17"/>
    <mergeCell ref="B55:O58"/>
    <mergeCell ref="H50:L50"/>
    <mergeCell ref="G15:L15"/>
    <mergeCell ref="G59:L59"/>
  </mergeCells>
  <printOptions gridLines="1" horizontalCentered="1" verticalCentered="1"/>
  <pageMargins left="0.3937007874015748" right="0" top="0.3937007874015748" bottom="0.1968503937007874" header="0.5118110236220472" footer="0.2362204724409449"/>
  <pageSetup horizontalDpi="600" verticalDpi="600" orientation="portrait" paperSize="9" scale="43" r:id="rId2"/>
  <rowBreaks count="3" manualBreakCount="3">
    <brk id="50" max="14" man="1"/>
    <brk id="108" max="14" man="1"/>
    <brk id="158" max="14" man="1"/>
  </rowBreaks>
  <colBreaks count="1" manualBreakCount="1">
    <brk id="15" max="176" man="1"/>
  </colBreaks>
  <ignoredErrors>
    <ignoredError sqref="N164:N177 N133:N135 N64 N91" formula="1"/>
    <ignoredError sqref="O15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Gubo</dc:creator>
  <cp:keywords/>
  <dc:description/>
  <cp:lastModifiedBy>Windows-Benutzer</cp:lastModifiedBy>
  <cp:lastPrinted>2015-08-27T15:29:02Z</cp:lastPrinted>
  <dcterms:created xsi:type="dcterms:W3CDTF">1997-10-03T11:54:39Z</dcterms:created>
  <dcterms:modified xsi:type="dcterms:W3CDTF">2019-01-17T21:59:40Z</dcterms:modified>
  <cp:category/>
  <cp:version/>
  <cp:contentType/>
  <cp:contentStatus/>
</cp:coreProperties>
</file>