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92" activeTab="0"/>
  </bookViews>
  <sheets>
    <sheet name="Ergebnisliste" sheetId="1" r:id="rId1"/>
  </sheets>
  <definedNames>
    <definedName name="_xlnm._FilterDatabase" localSheetId="0" hidden="1">'Ergebnisliste'!$A$20:$M$54</definedName>
    <definedName name="_xlnm.Print_Titles" localSheetId="0">'Ergebnisliste'!$20:$20</definedName>
  </definedNames>
  <calcPr fullCalcOnLoad="1"/>
</workbook>
</file>

<file path=xl/sharedStrings.xml><?xml version="1.0" encoding="utf-8"?>
<sst xmlns="http://schemas.openxmlformats.org/spreadsheetml/2006/main" count="133" uniqueCount="84">
  <si>
    <t>Mannschaftswertung</t>
  </si>
  <si>
    <t>Platz</t>
  </si>
  <si>
    <t>Verein</t>
  </si>
  <si>
    <t>1.Runde</t>
  </si>
  <si>
    <t>2.Runde</t>
  </si>
  <si>
    <t>3.Runde</t>
  </si>
  <si>
    <t>4.Runde</t>
  </si>
  <si>
    <t>5.Runde</t>
  </si>
  <si>
    <t>6.Runde</t>
  </si>
  <si>
    <t>Gesamt</t>
  </si>
  <si>
    <t>Durch-schnitt</t>
  </si>
  <si>
    <t>SG Neckartenzlingen 1</t>
  </si>
  <si>
    <t>SV Riederich 1</t>
  </si>
  <si>
    <t>Einzelwertung</t>
  </si>
  <si>
    <t>Name</t>
  </si>
  <si>
    <t>Vorname</t>
  </si>
  <si>
    <t>Durch-schnitt Schuss</t>
  </si>
  <si>
    <t>Kärcher</t>
  </si>
  <si>
    <t>Bernd</t>
  </si>
  <si>
    <t>Schad</t>
  </si>
  <si>
    <t>Rolf</t>
  </si>
  <si>
    <t>Tschetsch</t>
  </si>
  <si>
    <t>Michael</t>
  </si>
  <si>
    <t>Schäfer</t>
  </si>
  <si>
    <t>Robert</t>
  </si>
  <si>
    <t>Flamm</t>
  </si>
  <si>
    <t>Peter sen.</t>
  </si>
  <si>
    <t>Ruof</t>
  </si>
  <si>
    <t>Frank</t>
  </si>
  <si>
    <t>Julian</t>
  </si>
  <si>
    <t>Rich</t>
  </si>
  <si>
    <t>Thomas</t>
  </si>
  <si>
    <t>Ott</t>
  </si>
  <si>
    <t>Wilfried</t>
  </si>
  <si>
    <t>Ruckh</t>
  </si>
  <si>
    <t>Stefan</t>
  </si>
  <si>
    <t>Hummel</t>
  </si>
  <si>
    <t>Pascal</t>
  </si>
  <si>
    <t>Schanz</t>
  </si>
  <si>
    <t>SG Zainingen 2</t>
  </si>
  <si>
    <t>SV Zainingen 2</t>
  </si>
  <si>
    <t>Friedrich</t>
  </si>
  <si>
    <t>Wörz</t>
  </si>
  <si>
    <t>Andreas</t>
  </si>
  <si>
    <t>Mayer</t>
  </si>
  <si>
    <t>H. Joachim</t>
  </si>
  <si>
    <t>Felix</t>
  </si>
  <si>
    <t>Peter</t>
  </si>
  <si>
    <t>SG Hengen</t>
  </si>
  <si>
    <t>Yannik</t>
  </si>
  <si>
    <t>Alexander</t>
  </si>
  <si>
    <t>KKSG Gächingen</t>
  </si>
  <si>
    <t>Griesinger</t>
  </si>
  <si>
    <t>Jürgen</t>
  </si>
  <si>
    <t>Eichele</t>
  </si>
  <si>
    <t>Armin</t>
  </si>
  <si>
    <t>Spingler</t>
  </si>
  <si>
    <t>Roland</t>
  </si>
  <si>
    <t>Zeller</t>
  </si>
  <si>
    <t>Mario</t>
  </si>
  <si>
    <t>Meier</t>
  </si>
  <si>
    <t>Thorsten</t>
  </si>
  <si>
    <t>SV Unterhausen 1</t>
  </si>
  <si>
    <t>X</t>
  </si>
  <si>
    <t>Staiger</t>
  </si>
  <si>
    <t>Martin</t>
  </si>
  <si>
    <t>Glänzer</t>
  </si>
  <si>
    <t>Svenja</t>
  </si>
  <si>
    <t>Kimmerle</t>
  </si>
  <si>
    <t>Marco</t>
  </si>
  <si>
    <t>Schnitzler</t>
  </si>
  <si>
    <t>Annette</t>
  </si>
  <si>
    <t>Schwille</t>
  </si>
  <si>
    <t>Herbert</t>
  </si>
  <si>
    <t>Heimberger</t>
  </si>
  <si>
    <t>SV Tell Neckarhausen 2</t>
  </si>
  <si>
    <t>Eckstein</t>
  </si>
  <si>
    <t>Heinz</t>
  </si>
  <si>
    <t>Henzler</t>
  </si>
  <si>
    <t>Bruno</t>
  </si>
  <si>
    <t>Kraut</t>
  </si>
  <si>
    <t>Holger</t>
  </si>
  <si>
    <t>Hess</t>
  </si>
  <si>
    <t>Manuel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</si>
</sst>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2"/>
      <color indexed="8"/>
      <name val="Arial"/>
      <family val="0"/>
    </font>
    <font>
      <b/>
      <i/>
      <sz val="11"/>
      <color indexed="8"/>
      <name val="Arial"/>
      <family val="0"/>
    </font>
    <font>
      <b/>
      <i/>
      <sz val="11"/>
      <color indexed="10"/>
      <name val="Arial"/>
      <family val="0"/>
    </font>
    <font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i/>
      <sz val="14"/>
      <color indexed="8"/>
      <name val="Arial"/>
      <family val="0"/>
    </font>
    <font>
      <sz val="8"/>
      <color indexed="8"/>
      <name val="Arial"/>
      <family val="0"/>
    </font>
    <font>
      <b/>
      <sz val="18"/>
      <color indexed="8"/>
      <name val="Arial"/>
      <family val="0"/>
    </font>
    <font>
      <sz val="14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165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180"/>
    </xf>
    <xf numFmtId="0" fontId="4" fillId="0" borderId="0" xfId="0" applyFont="1" applyBorder="1" applyAlignment="1">
      <alignment horizontal="center" vertical="center" textRotation="180" wrapText="1"/>
    </xf>
    <xf numFmtId="0" fontId="0" fillId="0" borderId="0" xfId="0" applyFont="1" applyAlignment="1">
      <alignment horizontal="center" vertical="center"/>
    </xf>
    <xf numFmtId="1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2" fontId="1" fillId="33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45" applyFont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12</xdr:col>
      <xdr:colOff>476250</xdr:colOff>
      <xdr:row>8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8575" y="47625"/>
          <a:ext cx="6372225" cy="2085975"/>
        </a:xfrm>
        <a:prstGeom prst="rect">
          <a:avLst/>
        </a:pr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Obmann:Karl Martin,  Seidenstr. 4,  72764  Reutlingen 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07121 / 87636     E-Mail: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karl.martin@web.de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Württembergischer Schützenverband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 Neckar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Kreis:Hohen Urach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Ligawettkampf           Saison:2019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KK 3 X 20 (10) 50m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54"/>
  <sheetViews>
    <sheetView tabSelected="1" zoomScalePageLayoutView="0" workbookViewId="0" topLeftCell="A1">
      <selection activeCell="Q22" sqref="Q22"/>
    </sheetView>
  </sheetViews>
  <sheetFormatPr defaultColWidth="11.421875" defaultRowHeight="12.75"/>
  <cols>
    <col min="1" max="1" width="4.140625" style="0" customWidth="1"/>
    <col min="2" max="2" width="2.57421875" style="1" customWidth="1"/>
    <col min="3" max="3" width="12.140625" style="0" customWidth="1"/>
    <col min="4" max="4" width="13.421875" style="0" customWidth="1"/>
    <col min="5" max="5" width="23.28125" style="0" customWidth="1"/>
    <col min="6" max="6" width="4.28125" style="0" customWidth="1"/>
    <col min="7" max="11" width="4.7109375" style="0" customWidth="1"/>
    <col min="12" max="12" width="5.421875" style="0" customWidth="1"/>
    <col min="13" max="13" width="7.421875" style="0" customWidth="1"/>
  </cols>
  <sheetData>
    <row r="1" s="2" customFormat="1" ht="12.75" customHeight="1"/>
    <row r="2" ht="33" customHeight="1"/>
    <row r="3" s="3" customFormat="1" ht="26.25" customHeight="1"/>
    <row r="4" s="3" customFormat="1" ht="12"/>
    <row r="5" s="3" customFormat="1" ht="12"/>
    <row r="6" s="3" customFormat="1" ht="12"/>
    <row r="7" s="3" customFormat="1" ht="12"/>
    <row r="8" s="3" customFormat="1" ht="48" customHeight="1"/>
    <row r="9" s="3" customFormat="1" ht="10.5" customHeight="1"/>
    <row r="10" spans="1:13" s="3" customFormat="1" ht="46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" customFormat="1" ht="40.5" customHeight="1">
      <c r="A11" s="4"/>
      <c r="B11" s="5"/>
      <c r="C11" s="6"/>
      <c r="D11" s="7" t="s">
        <v>1</v>
      </c>
      <c r="E11" s="7" t="s">
        <v>2</v>
      </c>
      <c r="F11" s="8" t="s">
        <v>3</v>
      </c>
      <c r="G11" s="8" t="s">
        <v>4</v>
      </c>
      <c r="H11" s="8" t="s">
        <v>5</v>
      </c>
      <c r="I11" s="8" t="s">
        <v>6</v>
      </c>
      <c r="J11" s="8" t="s">
        <v>7</v>
      </c>
      <c r="K11" s="8" t="s">
        <v>8</v>
      </c>
      <c r="L11" s="8" t="s">
        <v>9</v>
      </c>
      <c r="M11" s="9" t="s">
        <v>10</v>
      </c>
    </row>
    <row r="12" spans="1:13" s="3" customFormat="1" ht="19.5" customHeight="1">
      <c r="A12"/>
      <c r="B12" s="10"/>
      <c r="C12" s="11"/>
      <c r="D12" s="12">
        <v>1</v>
      </c>
      <c r="E12" s="13" t="s">
        <v>11</v>
      </c>
      <c r="F12" s="17">
        <v>776</v>
      </c>
      <c r="G12" s="17">
        <v>789</v>
      </c>
      <c r="H12" s="17">
        <v>796</v>
      </c>
      <c r="I12" s="26">
        <v>774</v>
      </c>
      <c r="J12" s="26">
        <v>787</v>
      </c>
      <c r="K12" s="26">
        <v>802</v>
      </c>
      <c r="L12" s="14">
        <f>SUM(F12:K12)</f>
        <v>4724</v>
      </c>
      <c r="M12" s="15">
        <f>SUM(L12/6)</f>
        <v>787.3333333333334</v>
      </c>
    </row>
    <row r="13" spans="1:13" s="3" customFormat="1" ht="19.5" customHeight="1">
      <c r="A13"/>
      <c r="B13" s="10"/>
      <c r="C13" s="11"/>
      <c r="D13" s="12">
        <v>2</v>
      </c>
      <c r="E13" s="13" t="s">
        <v>62</v>
      </c>
      <c r="F13" s="3">
        <v>756</v>
      </c>
      <c r="G13" s="3">
        <v>760</v>
      </c>
      <c r="H13" s="3">
        <v>785</v>
      </c>
      <c r="I13" s="3">
        <v>759</v>
      </c>
      <c r="J13" s="3">
        <v>765</v>
      </c>
      <c r="K13" s="3">
        <v>762</v>
      </c>
      <c r="L13" s="14">
        <f>SUM(F13:K13)</f>
        <v>4587</v>
      </c>
      <c r="M13" s="15">
        <f>SUM(L13/6)</f>
        <v>764.5</v>
      </c>
    </row>
    <row r="14" spans="1:13" s="3" customFormat="1" ht="19.5" customHeight="1">
      <c r="A14"/>
      <c r="B14" s="10"/>
      <c r="C14" s="11"/>
      <c r="D14" s="12">
        <v>3</v>
      </c>
      <c r="E14" s="13" t="s">
        <v>51</v>
      </c>
      <c r="F14" s="17">
        <v>759</v>
      </c>
      <c r="G14" s="17">
        <v>780</v>
      </c>
      <c r="H14" s="26">
        <v>774</v>
      </c>
      <c r="I14" s="26">
        <v>750</v>
      </c>
      <c r="J14" s="26">
        <v>690</v>
      </c>
      <c r="K14" s="26">
        <v>769</v>
      </c>
      <c r="L14" s="14">
        <f>SUM(F14:K14)</f>
        <v>4522</v>
      </c>
      <c r="M14" s="15">
        <f>SUM(L14/6)</f>
        <v>753.6666666666666</v>
      </c>
    </row>
    <row r="15" spans="1:13" s="3" customFormat="1" ht="19.5" customHeight="1">
      <c r="A15"/>
      <c r="B15" s="10"/>
      <c r="C15" s="11"/>
      <c r="D15" s="12">
        <v>4</v>
      </c>
      <c r="E15" s="13" t="s">
        <v>12</v>
      </c>
      <c r="F15" s="17">
        <v>746</v>
      </c>
      <c r="G15" s="17">
        <v>766</v>
      </c>
      <c r="H15" s="17">
        <v>729</v>
      </c>
      <c r="I15" s="26">
        <v>742</v>
      </c>
      <c r="J15" s="26">
        <v>761</v>
      </c>
      <c r="K15" s="26">
        <v>746</v>
      </c>
      <c r="L15" s="14">
        <f>SUM(F15:K15)</f>
        <v>4490</v>
      </c>
      <c r="M15" s="15">
        <f>SUM(L15/6)</f>
        <v>748.3333333333334</v>
      </c>
    </row>
    <row r="16" spans="1:13" s="3" customFormat="1" ht="19.5" customHeight="1">
      <c r="A16"/>
      <c r="B16" s="10"/>
      <c r="C16" s="11"/>
      <c r="D16" s="12">
        <v>5</v>
      </c>
      <c r="E16" s="16" t="s">
        <v>75</v>
      </c>
      <c r="F16" s="3">
        <v>723</v>
      </c>
      <c r="G16" s="3">
        <v>742</v>
      </c>
      <c r="H16" s="3">
        <v>731</v>
      </c>
      <c r="I16" s="3">
        <v>755</v>
      </c>
      <c r="J16" s="3">
        <v>761</v>
      </c>
      <c r="K16" s="3">
        <v>765</v>
      </c>
      <c r="L16" s="14">
        <f>SUM(F16:K16)</f>
        <v>4477</v>
      </c>
      <c r="M16" s="15">
        <f>SUM(L16/6)</f>
        <v>746.1666666666666</v>
      </c>
    </row>
    <row r="17" spans="1:13" s="3" customFormat="1" ht="19.5" customHeight="1">
      <c r="A17"/>
      <c r="B17" s="10"/>
      <c r="C17" s="11"/>
      <c r="D17" s="12">
        <v>6</v>
      </c>
      <c r="E17" s="13" t="s">
        <v>39</v>
      </c>
      <c r="F17" s="17">
        <v>738</v>
      </c>
      <c r="G17" s="17">
        <v>741</v>
      </c>
      <c r="H17" s="17">
        <v>758</v>
      </c>
      <c r="I17" s="26">
        <v>738</v>
      </c>
      <c r="J17" s="26">
        <v>752</v>
      </c>
      <c r="K17" s="26">
        <v>738</v>
      </c>
      <c r="L17" s="14">
        <f>SUM(F17:K17)</f>
        <v>4465</v>
      </c>
      <c r="M17" s="15">
        <f>SUM(L17/6)</f>
        <v>744.1666666666666</v>
      </c>
    </row>
    <row r="18" spans="1:13" s="3" customFormat="1" ht="19.5" customHeight="1">
      <c r="A18"/>
      <c r="B18" s="10"/>
      <c r="C18" s="11"/>
      <c r="D18" s="12">
        <v>7</v>
      </c>
      <c r="E18" s="13" t="s">
        <v>48</v>
      </c>
      <c r="F18" s="17">
        <v>741</v>
      </c>
      <c r="G18" s="17">
        <v>749</v>
      </c>
      <c r="H18" s="17">
        <v>715</v>
      </c>
      <c r="I18" s="26">
        <v>706</v>
      </c>
      <c r="J18" s="26">
        <v>710</v>
      </c>
      <c r="K18" s="26">
        <v>722</v>
      </c>
      <c r="L18" s="14">
        <f>SUM(F18:K18)</f>
        <v>4343</v>
      </c>
      <c r="M18" s="15">
        <f>SUM(L18/6)</f>
        <v>723.8333333333334</v>
      </c>
    </row>
    <row r="19" spans="1:13" s="3" customFormat="1" ht="38.25" customHeight="1">
      <c r="A19" s="27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s="3" customFormat="1" ht="47.25" customHeight="1">
      <c r="A20" s="17"/>
      <c r="B20" s="18"/>
      <c r="C20" s="19" t="s">
        <v>14</v>
      </c>
      <c r="D20" s="19" t="s">
        <v>15</v>
      </c>
      <c r="E20" s="19" t="s">
        <v>2</v>
      </c>
      <c r="F20" s="8" t="s">
        <v>3</v>
      </c>
      <c r="G20" s="8" t="s">
        <v>4</v>
      </c>
      <c r="H20" s="8" t="s">
        <v>5</v>
      </c>
      <c r="I20" s="8" t="s">
        <v>6</v>
      </c>
      <c r="J20" s="8" t="s">
        <v>7</v>
      </c>
      <c r="K20" s="8" t="s">
        <v>8</v>
      </c>
      <c r="L20" s="8" t="s">
        <v>9</v>
      </c>
      <c r="M20" s="9" t="s">
        <v>16</v>
      </c>
    </row>
    <row r="21" spans="1:13" s="3" customFormat="1" ht="12.75" customHeight="1">
      <c r="A21" s="2">
        <v>1</v>
      </c>
      <c r="B21" s="1"/>
      <c r="C21" s="23" t="s">
        <v>66</v>
      </c>
      <c r="D21" s="23" t="s">
        <v>67</v>
      </c>
      <c r="E21" s="25" t="s">
        <v>62</v>
      </c>
      <c r="F21">
        <v>265</v>
      </c>
      <c r="G21">
        <v>268</v>
      </c>
      <c r="H21">
        <v>280</v>
      </c>
      <c r="I21">
        <v>274</v>
      </c>
      <c r="J21">
        <v>273</v>
      </c>
      <c r="K21">
        <v>277</v>
      </c>
      <c r="L21" s="20">
        <f>SUM(F21:K21)</f>
        <v>1637</v>
      </c>
      <c r="M21" s="21">
        <f>SUM(L21/30/6)</f>
        <v>9.094444444444445</v>
      </c>
    </row>
    <row r="22" spans="1:13" s="3" customFormat="1" ht="12.75">
      <c r="A22" s="2">
        <v>2</v>
      </c>
      <c r="B22" s="10"/>
      <c r="C22" s="2" t="s">
        <v>19</v>
      </c>
      <c r="D22" s="2" t="s">
        <v>20</v>
      </c>
      <c r="E22" s="2" t="s">
        <v>11</v>
      </c>
      <c r="F22" s="23">
        <v>265</v>
      </c>
      <c r="G22" s="2">
        <v>269</v>
      </c>
      <c r="H22" s="2">
        <v>268</v>
      </c>
      <c r="I22" s="2">
        <v>268</v>
      </c>
      <c r="J22" s="2">
        <v>268</v>
      </c>
      <c r="K22" s="2">
        <v>270</v>
      </c>
      <c r="L22" s="20">
        <f>SUM(F22:K22)</f>
        <v>1608</v>
      </c>
      <c r="M22" s="21">
        <f>SUM(L22/30/6)</f>
        <v>8.933333333333334</v>
      </c>
    </row>
    <row r="23" spans="1:13" s="3" customFormat="1" ht="12.75">
      <c r="A23" s="2">
        <v>3</v>
      </c>
      <c r="B23" s="1"/>
      <c r="C23" s="2" t="s">
        <v>17</v>
      </c>
      <c r="D23" s="2" t="s">
        <v>18</v>
      </c>
      <c r="E23" s="2" t="s">
        <v>11</v>
      </c>
      <c r="F23">
        <v>259</v>
      </c>
      <c r="G23" s="2">
        <v>271</v>
      </c>
      <c r="H23">
        <v>264</v>
      </c>
      <c r="I23">
        <v>254</v>
      </c>
      <c r="J23">
        <v>259</v>
      </c>
      <c r="K23">
        <v>266</v>
      </c>
      <c r="L23" s="20">
        <f>SUM(F23:K23)</f>
        <v>1573</v>
      </c>
      <c r="M23" s="21">
        <f>SUM(L23/30/6)</f>
        <v>8.738888888888889</v>
      </c>
    </row>
    <row r="24" spans="1:13" s="3" customFormat="1" ht="12.75">
      <c r="A24" s="2">
        <v>4</v>
      </c>
      <c r="B24"/>
      <c r="C24" t="s">
        <v>21</v>
      </c>
      <c r="D24" t="s">
        <v>22</v>
      </c>
      <c r="E24" t="s">
        <v>12</v>
      </c>
      <c r="F24">
        <v>263</v>
      </c>
      <c r="G24" s="2">
        <v>268</v>
      </c>
      <c r="H24" s="2">
        <v>254</v>
      </c>
      <c r="I24" s="2">
        <v>252</v>
      </c>
      <c r="J24" s="2">
        <v>269</v>
      </c>
      <c r="K24" s="2">
        <v>261</v>
      </c>
      <c r="L24" s="20">
        <f>SUM(F24:K24)</f>
        <v>1567</v>
      </c>
      <c r="M24" s="21">
        <f>SUM(L24/30/6)</f>
        <v>8.705555555555556</v>
      </c>
    </row>
    <row r="25" spans="1:13" s="3" customFormat="1" ht="12.75">
      <c r="A25" s="2">
        <v>5</v>
      </c>
      <c r="B25" s="1"/>
      <c r="C25" s="23" t="s">
        <v>42</v>
      </c>
      <c r="D25" s="23" t="s">
        <v>50</v>
      </c>
      <c r="E25" s="23" t="s">
        <v>40</v>
      </c>
      <c r="F25">
        <v>252</v>
      </c>
      <c r="G25" s="2">
        <v>251</v>
      </c>
      <c r="H25">
        <v>259</v>
      </c>
      <c r="I25">
        <v>270</v>
      </c>
      <c r="J25">
        <v>255</v>
      </c>
      <c r="K25">
        <v>264</v>
      </c>
      <c r="L25" s="20">
        <f>SUM(F25:K25)</f>
        <v>1551</v>
      </c>
      <c r="M25" s="21">
        <f>SUM(L25/30/6)</f>
        <v>8.616666666666667</v>
      </c>
    </row>
    <row r="26" spans="1:13" ht="12.75">
      <c r="A26" s="2">
        <v>6</v>
      </c>
      <c r="C26" s="23" t="s">
        <v>80</v>
      </c>
      <c r="D26" s="23" t="s">
        <v>81</v>
      </c>
      <c r="E26" s="25" t="s">
        <v>75</v>
      </c>
      <c r="F26">
        <v>246</v>
      </c>
      <c r="G26">
        <v>260</v>
      </c>
      <c r="H26">
        <v>255</v>
      </c>
      <c r="I26">
        <v>269</v>
      </c>
      <c r="J26">
        <v>255</v>
      </c>
      <c r="K26">
        <v>264</v>
      </c>
      <c r="L26" s="20">
        <f>SUM(F26:K26)</f>
        <v>1549</v>
      </c>
      <c r="M26" s="21">
        <f>SUM(L26/30/6)</f>
        <v>8.605555555555556</v>
      </c>
    </row>
    <row r="27" spans="1:13" ht="12.75">
      <c r="A27" s="2">
        <v>7</v>
      </c>
      <c r="C27" s="23" t="s">
        <v>58</v>
      </c>
      <c r="D27" s="23" t="s">
        <v>59</v>
      </c>
      <c r="E27" s="25" t="s">
        <v>51</v>
      </c>
      <c r="F27">
        <v>259</v>
      </c>
      <c r="G27">
        <v>260</v>
      </c>
      <c r="H27">
        <v>265</v>
      </c>
      <c r="I27">
        <v>249</v>
      </c>
      <c r="J27">
        <v>236</v>
      </c>
      <c r="K27">
        <v>268</v>
      </c>
      <c r="L27" s="20">
        <f>SUM(F27:K27)</f>
        <v>1537</v>
      </c>
      <c r="M27" s="21">
        <f>SUM(L27/30/6)</f>
        <v>8.53888888888889</v>
      </c>
    </row>
    <row r="28" spans="1:13" ht="12.75">
      <c r="A28" s="2">
        <v>8</v>
      </c>
      <c r="B28"/>
      <c r="C28" t="s">
        <v>23</v>
      </c>
      <c r="D28" t="s">
        <v>24</v>
      </c>
      <c r="E28" s="2" t="s">
        <v>11</v>
      </c>
      <c r="F28" s="2">
        <v>252</v>
      </c>
      <c r="G28" s="2">
        <v>239</v>
      </c>
      <c r="H28" s="2">
        <v>257</v>
      </c>
      <c r="I28" s="2">
        <v>245</v>
      </c>
      <c r="J28" s="2">
        <v>260</v>
      </c>
      <c r="K28" s="2">
        <v>253</v>
      </c>
      <c r="L28" s="20">
        <f>SUM(F28:K28)</f>
        <v>1506</v>
      </c>
      <c r="M28" s="21">
        <f>SUM(L28/30/6)</f>
        <v>8.366666666666667</v>
      </c>
    </row>
    <row r="29" spans="1:13" s="3" customFormat="1" ht="12.75">
      <c r="A29" s="2">
        <v>9</v>
      </c>
      <c r="B29" s="1"/>
      <c r="C29" s="23" t="s">
        <v>78</v>
      </c>
      <c r="D29" s="23" t="s">
        <v>79</v>
      </c>
      <c r="E29" s="25" t="s">
        <v>75</v>
      </c>
      <c r="F29">
        <v>244</v>
      </c>
      <c r="G29">
        <v>239</v>
      </c>
      <c r="H29">
        <v>242</v>
      </c>
      <c r="I29">
        <v>249</v>
      </c>
      <c r="J29">
        <v>266</v>
      </c>
      <c r="K29">
        <v>258</v>
      </c>
      <c r="L29" s="20">
        <f>SUM(F29:K29)</f>
        <v>1498</v>
      </c>
      <c r="M29" s="21">
        <f>SUM(L29/30/6)</f>
        <v>8.322222222222221</v>
      </c>
    </row>
    <row r="30" spans="1:13" s="3" customFormat="1" ht="12.75">
      <c r="A30" s="2">
        <v>10</v>
      </c>
      <c r="B30" s="10"/>
      <c r="C30" s="23" t="s">
        <v>44</v>
      </c>
      <c r="D30" s="23" t="s">
        <v>47</v>
      </c>
      <c r="E30" s="23" t="s">
        <v>48</v>
      </c>
      <c r="F30" s="2">
        <v>256</v>
      </c>
      <c r="G30">
        <v>252</v>
      </c>
      <c r="H30">
        <v>248</v>
      </c>
      <c r="I30">
        <v>236</v>
      </c>
      <c r="J30">
        <v>251</v>
      </c>
      <c r="K30">
        <v>254</v>
      </c>
      <c r="L30" s="20">
        <f>SUM(F30:K30)</f>
        <v>1497</v>
      </c>
      <c r="M30" s="21">
        <f>SUM(L30/30/6)</f>
        <v>8.316666666666666</v>
      </c>
    </row>
    <row r="31" spans="1:13" s="3" customFormat="1" ht="12.75">
      <c r="A31" s="2">
        <v>11</v>
      </c>
      <c r="B31" s="22"/>
      <c r="C31" s="23" t="s">
        <v>34</v>
      </c>
      <c r="D31" s="23" t="s">
        <v>35</v>
      </c>
      <c r="E31" s="23" t="s">
        <v>40</v>
      </c>
      <c r="F31">
        <v>250</v>
      </c>
      <c r="G31" s="2">
        <v>241</v>
      </c>
      <c r="H31">
        <v>258</v>
      </c>
      <c r="I31">
        <v>236</v>
      </c>
      <c r="J31">
        <v>257</v>
      </c>
      <c r="K31">
        <v>244</v>
      </c>
      <c r="L31" s="20">
        <f>SUM(F31:K31)</f>
        <v>1486</v>
      </c>
      <c r="M31" s="21">
        <f>SUM(L31/30/6)</f>
        <v>8.255555555555555</v>
      </c>
    </row>
    <row r="32" spans="1:13" ht="12.75">
      <c r="A32" s="2">
        <v>12</v>
      </c>
      <c r="C32" s="23" t="s">
        <v>64</v>
      </c>
      <c r="D32" s="23" t="s">
        <v>65</v>
      </c>
      <c r="E32" s="25" t="s">
        <v>62</v>
      </c>
      <c r="F32">
        <v>249</v>
      </c>
      <c r="G32">
        <v>250</v>
      </c>
      <c r="H32">
        <v>249</v>
      </c>
      <c r="I32">
        <v>251</v>
      </c>
      <c r="J32">
        <v>236</v>
      </c>
      <c r="K32">
        <v>249</v>
      </c>
      <c r="L32" s="20">
        <f>SUM(F32:K32)</f>
        <v>1484</v>
      </c>
      <c r="M32" s="21">
        <f>SUM(L32/30/6)</f>
        <v>8.244444444444445</v>
      </c>
    </row>
    <row r="33" spans="1:13" ht="12.75">
      <c r="A33" s="2">
        <v>13</v>
      </c>
      <c r="B33"/>
      <c r="C33" s="24" t="s">
        <v>27</v>
      </c>
      <c r="D33" t="s">
        <v>28</v>
      </c>
      <c r="E33" s="23" t="s">
        <v>12</v>
      </c>
      <c r="F33" s="2">
        <v>238</v>
      </c>
      <c r="G33" s="2">
        <v>253</v>
      </c>
      <c r="H33" s="2">
        <v>240</v>
      </c>
      <c r="I33" s="2">
        <v>245</v>
      </c>
      <c r="J33" s="2">
        <v>251</v>
      </c>
      <c r="K33" s="2">
        <v>249</v>
      </c>
      <c r="L33" s="20">
        <f>SUM(F33:K33)</f>
        <v>1476</v>
      </c>
      <c r="M33" s="21">
        <f>SUM(L33/30/6)</f>
        <v>8.200000000000001</v>
      </c>
    </row>
    <row r="34" spans="1:13" ht="12.75">
      <c r="A34" s="2">
        <v>14</v>
      </c>
      <c r="B34"/>
      <c r="C34" s="2" t="s">
        <v>25</v>
      </c>
      <c r="D34" s="2" t="s">
        <v>26</v>
      </c>
      <c r="E34" s="2" t="s">
        <v>12</v>
      </c>
      <c r="F34" s="2">
        <v>245</v>
      </c>
      <c r="G34" s="2">
        <v>245</v>
      </c>
      <c r="H34">
        <v>235</v>
      </c>
      <c r="I34">
        <v>233</v>
      </c>
      <c r="J34" s="2">
        <v>241</v>
      </c>
      <c r="K34" s="2">
        <v>236</v>
      </c>
      <c r="L34" s="20">
        <f>SUM(F34:K34)</f>
        <v>1435</v>
      </c>
      <c r="M34" s="21">
        <f>SUM(L34/30/6)</f>
        <v>7.972222222222222</v>
      </c>
    </row>
    <row r="35" spans="1:13" ht="12.75">
      <c r="A35" s="2">
        <v>15</v>
      </c>
      <c r="C35" s="23" t="s">
        <v>76</v>
      </c>
      <c r="D35" s="23" t="s">
        <v>77</v>
      </c>
      <c r="E35" s="25" t="s">
        <v>75</v>
      </c>
      <c r="F35">
        <v>229</v>
      </c>
      <c r="G35">
        <v>243</v>
      </c>
      <c r="H35">
        <v>234</v>
      </c>
      <c r="I35">
        <v>237</v>
      </c>
      <c r="J35">
        <v>240</v>
      </c>
      <c r="K35">
        <v>243</v>
      </c>
      <c r="L35" s="20">
        <f>SUM(F35:K35)</f>
        <v>1426</v>
      </c>
      <c r="M35" s="21">
        <f>SUM(L35/30/6)</f>
        <v>7.922222222222222</v>
      </c>
    </row>
    <row r="36" spans="1:13" ht="12.75">
      <c r="A36" s="2">
        <v>16</v>
      </c>
      <c r="C36" s="23" t="s">
        <v>70</v>
      </c>
      <c r="D36" s="23" t="s">
        <v>71</v>
      </c>
      <c r="E36" s="25" t="s">
        <v>62</v>
      </c>
      <c r="F36">
        <v>229</v>
      </c>
      <c r="G36">
        <v>233</v>
      </c>
      <c r="H36">
        <v>256</v>
      </c>
      <c r="I36">
        <v>234</v>
      </c>
      <c r="J36">
        <v>229</v>
      </c>
      <c r="K36">
        <v>236</v>
      </c>
      <c r="L36" s="20">
        <f>SUM(F36:K36)</f>
        <v>1417</v>
      </c>
      <c r="M36" s="21">
        <f>SUM(L36/30/6)</f>
        <v>7.872222222222223</v>
      </c>
    </row>
    <row r="37" spans="1:13" ht="12.75">
      <c r="A37" s="2">
        <v>17</v>
      </c>
      <c r="C37" s="23" t="s">
        <v>42</v>
      </c>
      <c r="D37" s="23" t="s">
        <v>43</v>
      </c>
      <c r="E37" s="23" t="s">
        <v>48</v>
      </c>
      <c r="F37">
        <v>234</v>
      </c>
      <c r="G37">
        <v>244</v>
      </c>
      <c r="H37">
        <v>231</v>
      </c>
      <c r="I37">
        <v>235</v>
      </c>
      <c r="J37">
        <v>234</v>
      </c>
      <c r="K37">
        <v>236</v>
      </c>
      <c r="L37" s="20">
        <f>SUM(F37:K37)</f>
        <v>1414</v>
      </c>
      <c r="M37" s="21">
        <f>SUM(L37/30/6)</f>
        <v>7.855555555555555</v>
      </c>
    </row>
    <row r="38" spans="1:13" ht="12.75">
      <c r="A38" s="2">
        <v>18</v>
      </c>
      <c r="C38" s="23" t="s">
        <v>72</v>
      </c>
      <c r="D38" s="23" t="s">
        <v>73</v>
      </c>
      <c r="E38" s="25" t="s">
        <v>62</v>
      </c>
      <c r="F38">
        <v>242</v>
      </c>
      <c r="G38">
        <v>230</v>
      </c>
      <c r="H38">
        <v>215</v>
      </c>
      <c r="I38">
        <v>232</v>
      </c>
      <c r="J38">
        <v>256</v>
      </c>
      <c r="K38">
        <v>233</v>
      </c>
      <c r="L38" s="20">
        <f>SUM(F38:K38)</f>
        <v>1408</v>
      </c>
      <c r="M38" s="21">
        <f>SUM(L38/30/6)</f>
        <v>7.822222222222222</v>
      </c>
    </row>
    <row r="39" spans="1:13" ht="12.75">
      <c r="A39" s="2">
        <v>19</v>
      </c>
      <c r="C39" s="23" t="s">
        <v>42</v>
      </c>
      <c r="D39" s="23" t="s">
        <v>46</v>
      </c>
      <c r="E39" s="23" t="s">
        <v>48</v>
      </c>
      <c r="F39" s="2">
        <v>242</v>
      </c>
      <c r="G39">
        <v>237</v>
      </c>
      <c r="H39">
        <v>236</v>
      </c>
      <c r="I39">
        <v>235</v>
      </c>
      <c r="J39">
        <v>215</v>
      </c>
      <c r="K39">
        <v>224</v>
      </c>
      <c r="L39" s="20">
        <f>SUM(F39:K39)</f>
        <v>1389</v>
      </c>
      <c r="M39" s="21">
        <f>SUM(L39/30/6)</f>
        <v>7.716666666666666</v>
      </c>
    </row>
    <row r="40" spans="1:13" ht="12.75">
      <c r="A40" s="2">
        <v>20</v>
      </c>
      <c r="C40" t="s">
        <v>30</v>
      </c>
      <c r="D40" t="s">
        <v>31</v>
      </c>
      <c r="E40" t="s">
        <v>12</v>
      </c>
      <c r="F40" s="2">
        <v>226</v>
      </c>
      <c r="G40" s="2">
        <v>238</v>
      </c>
      <c r="H40" s="2">
        <v>234</v>
      </c>
      <c r="I40" s="2">
        <v>215</v>
      </c>
      <c r="J40" s="2">
        <v>227</v>
      </c>
      <c r="K40" s="2">
        <v>232</v>
      </c>
      <c r="L40" s="20">
        <f>SUM(F40:K40)</f>
        <v>1372</v>
      </c>
      <c r="M40" s="21">
        <f>SUM(L40/30/6)</f>
        <v>7.622222222222223</v>
      </c>
    </row>
    <row r="41" spans="1:13" ht="12.75">
      <c r="A41" s="2">
        <v>21</v>
      </c>
      <c r="C41" s="23" t="s">
        <v>54</v>
      </c>
      <c r="D41" s="23" t="s">
        <v>55</v>
      </c>
      <c r="E41" s="25" t="s">
        <v>51</v>
      </c>
      <c r="F41">
        <v>274</v>
      </c>
      <c r="G41">
        <v>281</v>
      </c>
      <c r="H41">
        <v>274</v>
      </c>
      <c r="I41">
        <v>262</v>
      </c>
      <c r="J41">
        <v>0</v>
      </c>
      <c r="K41">
        <v>264</v>
      </c>
      <c r="L41" s="20">
        <f>SUM(F41:K41)</f>
        <v>1355</v>
      </c>
      <c r="M41" s="21">
        <f>SUM(L41/30/6)</f>
        <v>7.527777777777778</v>
      </c>
    </row>
    <row r="42" spans="1:13" ht="12.75">
      <c r="A42" s="2">
        <v>22</v>
      </c>
      <c r="C42" s="23" t="s">
        <v>36</v>
      </c>
      <c r="D42" s="23" t="s">
        <v>49</v>
      </c>
      <c r="E42" s="23" t="s">
        <v>40</v>
      </c>
      <c r="F42">
        <v>236</v>
      </c>
      <c r="G42" s="2">
        <v>200</v>
      </c>
      <c r="H42">
        <v>241</v>
      </c>
      <c r="I42">
        <v>232</v>
      </c>
      <c r="J42">
        <v>206</v>
      </c>
      <c r="K42">
        <v>230</v>
      </c>
      <c r="L42" s="20">
        <f>SUM(F42:K42)</f>
        <v>1345</v>
      </c>
      <c r="M42" s="21">
        <f>SUM(L42/30/6)</f>
        <v>7.472222222222222</v>
      </c>
    </row>
    <row r="43" spans="1:13" ht="12.75">
      <c r="A43" s="2">
        <v>23</v>
      </c>
      <c r="C43" s="23" t="s">
        <v>56</v>
      </c>
      <c r="D43" s="23" t="s">
        <v>57</v>
      </c>
      <c r="E43" s="25" t="s">
        <v>51</v>
      </c>
      <c r="F43">
        <v>217</v>
      </c>
      <c r="G43">
        <v>213</v>
      </c>
      <c r="H43">
        <v>235</v>
      </c>
      <c r="I43">
        <v>235</v>
      </c>
      <c r="J43">
        <v>211</v>
      </c>
      <c r="K43">
        <v>232</v>
      </c>
      <c r="L43" s="20">
        <f>SUM(F43:K43)</f>
        <v>1343</v>
      </c>
      <c r="M43" s="21">
        <f>SUM(L43/30/6)</f>
        <v>7.461111111111111</v>
      </c>
    </row>
    <row r="44" spans="1:13" ht="12.75">
      <c r="A44" s="2">
        <v>24</v>
      </c>
      <c r="C44" s="23" t="s">
        <v>60</v>
      </c>
      <c r="D44" s="23" t="s">
        <v>61</v>
      </c>
      <c r="E44" s="25" t="s">
        <v>51</v>
      </c>
      <c r="F44">
        <v>226</v>
      </c>
      <c r="G44">
        <v>231</v>
      </c>
      <c r="H44">
        <v>220</v>
      </c>
      <c r="I44">
        <v>220</v>
      </c>
      <c r="J44">
        <v>222</v>
      </c>
      <c r="K44">
        <v>223</v>
      </c>
      <c r="L44" s="20">
        <f>SUM(F44:K44)</f>
        <v>1342</v>
      </c>
      <c r="M44" s="21">
        <f>SUM(L44/30/6)</f>
        <v>7.455555555555556</v>
      </c>
    </row>
    <row r="45" spans="1:13" ht="12.75">
      <c r="A45" s="2">
        <v>25</v>
      </c>
      <c r="C45" s="23" t="s">
        <v>41</v>
      </c>
      <c r="D45" s="23" t="s">
        <v>83</v>
      </c>
      <c r="E45" s="23" t="s">
        <v>48</v>
      </c>
      <c r="F45" s="2">
        <v>221</v>
      </c>
      <c r="G45">
        <v>217</v>
      </c>
      <c r="H45">
        <v>217</v>
      </c>
      <c r="I45">
        <v>226</v>
      </c>
      <c r="J45">
        <v>218</v>
      </c>
      <c r="K45">
        <v>232</v>
      </c>
      <c r="L45" s="20">
        <f>SUM(F45:K45)</f>
        <v>1331</v>
      </c>
      <c r="M45" s="21">
        <f>SUM(L45/30/6)</f>
        <v>7.394444444444445</v>
      </c>
    </row>
    <row r="46" spans="1:13" ht="12.75">
      <c r="A46" s="2">
        <v>26</v>
      </c>
      <c r="C46" s="23" t="s">
        <v>38</v>
      </c>
      <c r="D46" s="23" t="s">
        <v>35</v>
      </c>
      <c r="E46" s="23" t="s">
        <v>40</v>
      </c>
      <c r="F46">
        <v>214</v>
      </c>
      <c r="G46" s="2">
        <v>222</v>
      </c>
      <c r="H46">
        <v>210</v>
      </c>
      <c r="I46">
        <v>222</v>
      </c>
      <c r="J46">
        <v>240</v>
      </c>
      <c r="K46">
        <v>222</v>
      </c>
      <c r="L46" s="20">
        <f>SUM(F46:K46)</f>
        <v>1330</v>
      </c>
      <c r="M46" s="21">
        <f>SUM(L46/30/6)</f>
        <v>7.388888888888889</v>
      </c>
    </row>
    <row r="47" spans="1:13" ht="12.75">
      <c r="A47" s="2">
        <v>27</v>
      </c>
      <c r="C47" s="23" t="s">
        <v>82</v>
      </c>
      <c r="D47" s="23" t="s">
        <v>18</v>
      </c>
      <c r="E47" s="25" t="s">
        <v>75</v>
      </c>
      <c r="F47">
        <v>233</v>
      </c>
      <c r="G47">
        <v>212</v>
      </c>
      <c r="H47">
        <v>205</v>
      </c>
      <c r="I47">
        <v>205</v>
      </c>
      <c r="J47">
        <v>208</v>
      </c>
      <c r="K47">
        <v>229</v>
      </c>
      <c r="L47" s="20">
        <f>SUM(F47:K47)</f>
        <v>1292</v>
      </c>
      <c r="M47" s="21">
        <f>SUM(L47/30/6)</f>
        <v>7.177777777777778</v>
      </c>
    </row>
    <row r="48" spans="1:13" ht="12.75">
      <c r="A48" s="2">
        <v>28</v>
      </c>
      <c r="B48" s="22"/>
      <c r="C48" s="23" t="s">
        <v>19</v>
      </c>
      <c r="D48" s="23" t="s">
        <v>29</v>
      </c>
      <c r="E48" s="23" t="s">
        <v>11</v>
      </c>
      <c r="F48" s="2">
        <v>244</v>
      </c>
      <c r="G48" s="2">
        <v>249</v>
      </c>
      <c r="H48" s="2">
        <v>264</v>
      </c>
      <c r="I48" s="2">
        <v>252</v>
      </c>
      <c r="J48" s="2">
        <v>0</v>
      </c>
      <c r="K48" s="2">
        <v>266</v>
      </c>
      <c r="L48" s="20">
        <f>SUM(F48:K48)</f>
        <v>1275</v>
      </c>
      <c r="M48" s="21">
        <f>SUM(L48/30/6)</f>
        <v>7.083333333333333</v>
      </c>
    </row>
    <row r="49" spans="1:13" ht="12.75">
      <c r="A49" s="2">
        <v>29</v>
      </c>
      <c r="C49" s="23" t="s">
        <v>36</v>
      </c>
      <c r="D49" s="23" t="s">
        <v>37</v>
      </c>
      <c r="E49" s="23" t="s">
        <v>40</v>
      </c>
      <c r="F49">
        <v>177</v>
      </c>
      <c r="G49" s="2">
        <v>214</v>
      </c>
      <c r="H49">
        <v>190</v>
      </c>
      <c r="I49">
        <v>207</v>
      </c>
      <c r="J49">
        <v>230</v>
      </c>
      <c r="K49">
        <v>230</v>
      </c>
      <c r="L49" s="20">
        <f>SUM(F49:K49)</f>
        <v>1248</v>
      </c>
      <c r="M49" s="21">
        <f>SUM(L49/30/6)</f>
        <v>6.933333333333334</v>
      </c>
    </row>
    <row r="50" spans="1:13" ht="12.75">
      <c r="A50" s="2">
        <v>30</v>
      </c>
      <c r="B50" s="1" t="s">
        <v>63</v>
      </c>
      <c r="C50" s="23" t="s">
        <v>74</v>
      </c>
      <c r="D50" s="23" t="s">
        <v>47</v>
      </c>
      <c r="E50" s="25" t="s">
        <v>62</v>
      </c>
      <c r="F50">
        <v>231</v>
      </c>
      <c r="G50">
        <v>237</v>
      </c>
      <c r="H50">
        <v>237</v>
      </c>
      <c r="I50">
        <v>238</v>
      </c>
      <c r="J50">
        <v>239</v>
      </c>
      <c r="K50">
        <v>0</v>
      </c>
      <c r="L50" s="20">
        <f>SUM(F50:K50)</f>
        <v>1182</v>
      </c>
      <c r="M50" s="21">
        <f>SUM(L50/30/6)</f>
        <v>6.566666666666666</v>
      </c>
    </row>
    <row r="51" spans="1:13" ht="12.75">
      <c r="A51" s="2">
        <v>31</v>
      </c>
      <c r="C51" s="23" t="s">
        <v>52</v>
      </c>
      <c r="D51" s="23" t="s">
        <v>53</v>
      </c>
      <c r="E51" s="25" t="s">
        <v>51</v>
      </c>
      <c r="F51">
        <v>221</v>
      </c>
      <c r="G51">
        <v>239</v>
      </c>
      <c r="H51">
        <v>0</v>
      </c>
      <c r="I51">
        <v>239</v>
      </c>
      <c r="J51">
        <v>232</v>
      </c>
      <c r="K51">
        <v>237</v>
      </c>
      <c r="L51" s="20">
        <f>SUM(F51:K51)</f>
        <v>1168</v>
      </c>
      <c r="M51" s="21">
        <f>SUM(L51/30/6)</f>
        <v>6.488888888888888</v>
      </c>
    </row>
    <row r="52" spans="1:13" ht="12.75">
      <c r="A52" s="2">
        <v>32</v>
      </c>
      <c r="C52" s="23" t="s">
        <v>44</v>
      </c>
      <c r="D52" s="23" t="s">
        <v>45</v>
      </c>
      <c r="E52" s="23" t="s">
        <v>48</v>
      </c>
      <c r="F52" s="2">
        <v>243</v>
      </c>
      <c r="G52">
        <v>253</v>
      </c>
      <c r="H52">
        <v>217</v>
      </c>
      <c r="I52">
        <v>0</v>
      </c>
      <c r="J52">
        <v>225</v>
      </c>
      <c r="K52">
        <v>221</v>
      </c>
      <c r="L52" s="20">
        <f>SUM(F52:K52)</f>
        <v>1159</v>
      </c>
      <c r="M52" s="21">
        <f>SUM(L52/30/6)</f>
        <v>6.438888888888889</v>
      </c>
    </row>
    <row r="53" spans="1:13" ht="12.75">
      <c r="A53" s="2">
        <v>33</v>
      </c>
      <c r="C53" t="s">
        <v>32</v>
      </c>
      <c r="D53" t="s">
        <v>33</v>
      </c>
      <c r="E53" t="s">
        <v>12</v>
      </c>
      <c r="F53" s="2">
        <v>0</v>
      </c>
      <c r="G53" s="2">
        <v>0</v>
      </c>
      <c r="H53" s="2">
        <v>213</v>
      </c>
      <c r="I53" s="2">
        <v>235</v>
      </c>
      <c r="J53" s="2">
        <v>229</v>
      </c>
      <c r="K53" s="2">
        <v>232</v>
      </c>
      <c r="L53" s="20">
        <f>SUM(F53:K53)</f>
        <v>909</v>
      </c>
      <c r="M53" s="21">
        <f>SUM(L53/30/6)</f>
        <v>5.05</v>
      </c>
    </row>
    <row r="54" spans="1:13" ht="12.75">
      <c r="A54" s="2">
        <v>34</v>
      </c>
      <c r="C54" s="23" t="s">
        <v>68</v>
      </c>
      <c r="D54" s="23" t="s">
        <v>69</v>
      </c>
      <c r="E54" s="25" t="s">
        <v>62</v>
      </c>
      <c r="F54">
        <v>234</v>
      </c>
      <c r="G54">
        <v>242</v>
      </c>
      <c r="H54">
        <v>220</v>
      </c>
      <c r="I54">
        <v>0</v>
      </c>
      <c r="J54">
        <v>0</v>
      </c>
      <c r="K54">
        <v>0</v>
      </c>
      <c r="L54" s="20">
        <f>SUM(F54:K54)</f>
        <v>696</v>
      </c>
      <c r="M54" s="21">
        <f>SUM(L54/30/6)</f>
        <v>3.8666666666666667</v>
      </c>
    </row>
  </sheetData>
  <sheetProtection/>
  <autoFilter ref="A20:M54">
    <sortState ref="A21:M54">
      <sortCondition sortBy="value" ref="E21:E54"/>
    </sortState>
  </autoFilter>
  <mergeCells count="2">
    <mergeCell ref="A10:M10"/>
    <mergeCell ref="A19:M19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2"/>
  <headerFooter alignWithMargins="0">
    <oddFooter xml:space="preserve">&amp;L&amp;8&amp;F&amp;R&amp;8&amp;D&amp;10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 Martin</cp:lastModifiedBy>
  <cp:lastPrinted>2019-04-29T07:13:26Z</cp:lastPrinted>
  <dcterms:created xsi:type="dcterms:W3CDTF">2018-05-07T13:13:31Z</dcterms:created>
  <dcterms:modified xsi:type="dcterms:W3CDTF">2019-07-24T16:15:32Z</dcterms:modified>
  <cp:category/>
  <cp:version/>
  <cp:contentType/>
  <cp:contentStatus/>
</cp:coreProperties>
</file>